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Sheet1" sheetId="1" r:id="rId1"/>
    <sheet name="Sheet2" sheetId="2" r:id="rId2"/>
    <sheet name="Sheet3" sheetId="3" r:id="rId3"/>
  </sheets>
  <definedNames>
    <definedName name="_xlnm.Print_Area">#N/A</definedName>
    <definedName name="SHEET_TITLE">"Sheet3"</definedName>
    <definedName name="Print_Area_1">0</definedName>
    <definedName name="Sheet_Title_1">0</definedName>
    <definedName name="Print_Area_2">0</definedName>
    <definedName name="Sheet_Title_2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<sst xmlns="http://schemas.openxmlformats.org/spreadsheetml/2006/main" count="330" uniqueCount="241">
  <si>
    <t>何</t>
  </si>
  <si>
    <t>取扱い業者</t>
  </si>
  <si>
    <t>型番</t>
  </si>
  <si>
    <t>備考</t>
  </si>
  <si>
    <t>用途</t>
  </si>
  <si>
    <t>数量</t>
  </si>
  <si>
    <t>単価</t>
  </si>
  <si>
    <t>税抜き</t>
  </si>
  <si>
    <t>税込み</t>
  </si>
  <si>
    <t>本体</t>
  </si>
  <si>
    <t>NEUT</t>
  </si>
  <si>
    <t>浜ホト</t>
  </si>
  <si>
    <t>H7415MOD</t>
  </si>
  <si>
    <r>
      <t>コネクタ</t>
    </r>
    <r>
      <rPr>
        <sz val="11"/>
        <color indexed="8"/>
        <rFont val="Liberation Sans1"/>
        <family val="2"/>
      </rPr>
      <t>SHV, LEMO</t>
    </r>
  </si>
  <si>
    <r>
      <t>メインの</t>
    </r>
    <r>
      <rPr>
        <sz val="11"/>
        <color indexed="8"/>
        <rFont val="Liberation Sans1"/>
        <family val="2"/>
      </rPr>
      <t>PMT</t>
    </r>
  </si>
  <si>
    <r>
      <t>コネクタ</t>
    </r>
    <r>
      <rPr>
        <sz val="11"/>
        <color indexed="8"/>
        <rFont val="Liberation Sans1"/>
        <family val="2"/>
      </rPr>
      <t xml:space="preserve">SHV, LEMO, </t>
    </r>
    <r>
      <rPr>
        <sz val="10"/>
        <color indexed="8"/>
        <rFont val="VL Pゴシック"/>
        <family val="2"/>
      </rPr>
      <t>テーパディバイダー</t>
    </r>
  </si>
  <si>
    <t>タイミングシフトが起きないかもしれないとの期待</t>
  </si>
  <si>
    <t>G-tech</t>
  </si>
  <si>
    <t>EJ-200</t>
  </si>
  <si>
    <t>20x40x1000</t>
  </si>
  <si>
    <t>メインのプラスチック</t>
  </si>
  <si>
    <t>VETO</t>
  </si>
  <si>
    <t>H6410</t>
  </si>
  <si>
    <r>
      <t>H7195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BNC</t>
    </r>
    <r>
      <rPr>
        <sz val="10"/>
        <color indexed="8"/>
        <rFont val="VL Pゴシック"/>
        <family val="2"/>
      </rPr>
      <t>出力</t>
    </r>
    <r>
      <rPr>
        <sz val="11"/>
        <color indexed="8"/>
        <rFont val="Liberation Sans1"/>
        <family val="2"/>
      </rPr>
      <t>1ch</t>
    </r>
    <r>
      <rPr>
        <sz val="10"/>
        <color indexed="8"/>
        <rFont val="VL Pゴシック"/>
        <family val="2"/>
      </rPr>
      <t>版</t>
    </r>
  </si>
  <si>
    <r>
      <t>VETO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PMT</t>
    </r>
    <r>
      <rPr>
        <sz val="10"/>
        <color indexed="8"/>
        <rFont val="VL Pゴシック"/>
        <family val="2"/>
      </rPr>
      <t>。</t>
    </r>
    <r>
      <rPr>
        <sz val="11"/>
        <color indexed="8"/>
        <rFont val="Liberation Sans1"/>
        <family val="2"/>
      </rPr>
      <t>H7415</t>
    </r>
    <r>
      <rPr>
        <sz val="10"/>
        <color indexed="8"/>
        <rFont val="VL Pゴシック"/>
        <family val="2"/>
      </rPr>
      <t>同様適当なスプリッターが必要</t>
    </r>
  </si>
  <si>
    <t>10x360x1050</t>
  </si>
  <si>
    <r>
      <t>VETO</t>
    </r>
    <r>
      <rPr>
        <sz val="10"/>
        <color indexed="8"/>
        <rFont val="VL Pゴシック"/>
        <family val="2"/>
      </rPr>
      <t>のプラスチック。</t>
    </r>
    <r>
      <rPr>
        <sz val="11"/>
        <color indexed="8"/>
        <rFont val="Liberation Sans1"/>
        <family val="2"/>
      </rPr>
      <t>1 cm</t>
    </r>
    <r>
      <rPr>
        <sz val="10"/>
        <color indexed="8"/>
        <rFont val="VL Pゴシック"/>
        <family val="2"/>
      </rPr>
      <t>ずつ重ねる。</t>
    </r>
  </si>
  <si>
    <t>ライトガイド 平板型</t>
  </si>
  <si>
    <r>
      <t>VETO</t>
    </r>
    <r>
      <rPr>
        <sz val="10"/>
        <color indexed="8"/>
        <rFont val="VL Pゴシック"/>
        <family val="2"/>
      </rPr>
      <t>のライトガイド。平板型で十分</t>
    </r>
  </si>
  <si>
    <r>
      <t xml:space="preserve">磁気シールドケース </t>
    </r>
    <r>
      <rPr>
        <sz val="11"/>
        <color indexed="8"/>
        <rFont val="Liberation Sans1"/>
        <family val="2"/>
      </rPr>
      <t>Φ60x0.8tx40</t>
    </r>
  </si>
  <si>
    <r>
      <t>VETO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PMT</t>
    </r>
    <r>
      <rPr>
        <sz val="10"/>
        <color indexed="8"/>
        <rFont val="VL Pゴシック"/>
        <family val="2"/>
      </rPr>
      <t>の磁気シールドを延長するため</t>
    </r>
  </si>
  <si>
    <t>SC</t>
  </si>
  <si>
    <t>H7195MODB</t>
  </si>
  <si>
    <r>
      <t>H7195</t>
    </r>
    <r>
      <rPr>
        <sz val="10"/>
        <color indexed="8"/>
        <rFont val="VL Pゴシック"/>
        <family val="2"/>
      </rPr>
      <t>の三段</t>
    </r>
    <r>
      <rPr>
        <sz val="11"/>
        <color indexed="8"/>
        <rFont val="Liberation Sans1"/>
        <family val="2"/>
      </rPr>
      <t>booster</t>
    </r>
    <r>
      <rPr>
        <sz val="10"/>
        <color indexed="8"/>
        <rFont val="VL Pゴシック"/>
        <family val="2"/>
      </rPr>
      <t>付き</t>
    </r>
  </si>
  <si>
    <r>
      <t>SC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PMT</t>
    </r>
  </si>
  <si>
    <t>回路</t>
  </si>
  <si>
    <t>ケーブル</t>
  </si>
  <si>
    <t>林栄</t>
  </si>
  <si>
    <t>SHV-SHV 9m</t>
  </si>
  <si>
    <r>
      <t>HV</t>
    </r>
    <r>
      <rPr>
        <sz val="10"/>
        <color indexed="8"/>
        <rFont val="VL Pゴシック"/>
        <family val="2"/>
      </rPr>
      <t>ケーブル</t>
    </r>
  </si>
  <si>
    <t>QLA-QLA 9m</t>
  </si>
  <si>
    <t>PMT to splitter</t>
  </si>
  <si>
    <t>QLA-QLA 5m</t>
  </si>
  <si>
    <t>splitter to analog delay</t>
  </si>
  <si>
    <t>近藤さんから借りる</t>
  </si>
  <si>
    <t>QLA-QLA 2m</t>
  </si>
  <si>
    <t>splitter to discri.</t>
  </si>
  <si>
    <t>---</t>
  </si>
  <si>
    <r>
      <t>17</t>
    </r>
    <r>
      <rPr>
        <sz val="10"/>
        <color indexed="8"/>
        <rFont val="VL Pゴシック"/>
        <family val="2"/>
      </rPr>
      <t>対フラット</t>
    </r>
    <r>
      <rPr>
        <sz val="11"/>
        <color indexed="8"/>
        <rFont val="Liberation Sans1"/>
        <family val="2"/>
      </rPr>
      <t>-16</t>
    </r>
    <r>
      <rPr>
        <sz val="10"/>
        <color indexed="8"/>
        <rFont val="VL Pゴシック"/>
        <family val="2"/>
      </rPr>
      <t>個</t>
    </r>
    <r>
      <rPr>
        <sz val="11"/>
        <color indexed="8"/>
        <rFont val="Liberation Sans1"/>
        <family val="2"/>
      </rPr>
      <t>LEMO</t>
    </r>
    <r>
      <rPr>
        <sz val="10"/>
        <color indexed="8"/>
        <rFont val="VL Pゴシック"/>
        <family val="2"/>
      </rPr>
      <t>オスケーブル</t>
    </r>
    <r>
      <rPr>
        <sz val="11"/>
        <color indexed="8"/>
        <rFont val="Liberation Sans1"/>
        <family val="2"/>
      </rPr>
      <t>(RG174/U) 5m, CAEN</t>
    </r>
    <r>
      <rPr>
        <sz val="10"/>
        <color indexed="8"/>
        <rFont val="VL Pゴシック"/>
        <family val="2"/>
      </rPr>
      <t>極性</t>
    </r>
  </si>
  <si>
    <t>analog delay to QDC</t>
  </si>
  <si>
    <t>ブースターケーブル</t>
  </si>
  <si>
    <t>1m</t>
  </si>
  <si>
    <r>
      <t>SC</t>
    </r>
    <r>
      <rPr>
        <sz val="10"/>
        <color indexed="8"/>
        <rFont val="VL Pゴシック"/>
        <family val="2"/>
      </rPr>
      <t>のブースターケーブル</t>
    </r>
  </si>
  <si>
    <t>31SHV-50-0-1</t>
  </si>
  <si>
    <t xml:space="preserve">SHV-I </t>
  </si>
  <si>
    <r>
      <t>ブースターケーブルと</t>
    </r>
    <r>
      <rPr>
        <sz val="10"/>
        <color indexed="8"/>
        <rFont val="Kochi Gothic"/>
        <family val="2"/>
      </rPr>
      <t>SHV</t>
    </r>
    <r>
      <rPr>
        <sz val="10"/>
        <color indexed="8"/>
        <rFont val="VL Pゴシック"/>
        <family val="2"/>
      </rPr>
      <t>の連結用の</t>
    </r>
    <r>
      <rPr>
        <sz val="10"/>
        <color indexed="8"/>
        <rFont val="Kochi Gothic"/>
        <family val="2"/>
      </rPr>
      <t>SHV-I</t>
    </r>
  </si>
  <si>
    <t>splitter</t>
  </si>
  <si>
    <r>
      <t>パネル</t>
    </r>
    <r>
      <rPr>
        <sz val="11"/>
        <color indexed="8"/>
        <rFont val="ＭＳ Ｐゴシック"/>
        <family val="2"/>
      </rPr>
      <t xml:space="preserve">, </t>
    </r>
    <r>
      <rPr>
        <sz val="10"/>
        <color indexed="8"/>
        <rFont val="VL Pゴシック"/>
        <family val="2"/>
      </rPr>
      <t>デルリン</t>
    </r>
  </si>
  <si>
    <t>スプリッターパネル、コネクタを組み付ける</t>
  </si>
  <si>
    <r>
      <t>シールド</t>
    </r>
    <r>
      <rPr>
        <sz val="11"/>
        <color indexed="8"/>
        <rFont val="ＭＳ Ｐゴシック"/>
        <family val="2"/>
      </rPr>
      <t xml:space="preserve">, </t>
    </r>
    <r>
      <rPr>
        <sz val="10"/>
        <color indexed="8"/>
        <rFont val="VL Pゴシック"/>
        <family val="2"/>
      </rPr>
      <t>アルミ</t>
    </r>
  </si>
  <si>
    <t>スプリッターパネルのシールド</t>
  </si>
  <si>
    <t>22QLA-01-0-2</t>
  </si>
  <si>
    <r>
      <t xml:space="preserve">コネクタ </t>
    </r>
    <r>
      <rPr>
        <sz val="11"/>
        <color indexed="8"/>
        <rFont val="ＭＳ Ｐゴシック"/>
        <family val="2"/>
      </rPr>
      <t>LEMO</t>
    </r>
  </si>
  <si>
    <t>スプリッターのコネクタ</t>
  </si>
  <si>
    <t>77Z-0-0-1</t>
  </si>
  <si>
    <t>絶縁ワッシャー</t>
  </si>
  <si>
    <t>単なるスペーサー</t>
  </si>
  <si>
    <t>72Z-0-0-9</t>
  </si>
  <si>
    <t>アースラグ板</t>
  </si>
  <si>
    <t>グラウンド</t>
  </si>
  <si>
    <t>RO-S2CKF6R20</t>
  </si>
  <si>
    <r>
      <t xml:space="preserve">抵抗器 </t>
    </r>
    <r>
      <rPr>
        <sz val="11"/>
        <color indexed="8"/>
        <rFont val="Liberation Sans1"/>
        <family val="2"/>
      </rPr>
      <t>6.2Ω</t>
    </r>
  </si>
  <si>
    <t>不等分配用</t>
  </si>
  <si>
    <t>RO-S2CKF1500</t>
  </si>
  <si>
    <r>
      <t xml:space="preserve">抵抗器 </t>
    </r>
    <r>
      <rPr>
        <sz val="11"/>
        <color indexed="8"/>
        <rFont val="Liberation Sans1"/>
        <family val="2"/>
      </rPr>
      <t>150Ω</t>
    </r>
  </si>
  <si>
    <t>RO-S2CKF16R50</t>
  </si>
  <si>
    <r>
      <t xml:space="preserve">抵抗器 </t>
    </r>
    <r>
      <rPr>
        <sz val="11"/>
        <color indexed="8"/>
        <rFont val="Liberation Sans1"/>
        <family val="2"/>
      </rPr>
      <t>16.5Ω</t>
    </r>
  </si>
  <si>
    <r>
      <t>等分配用、</t>
    </r>
    <r>
      <rPr>
        <sz val="11"/>
        <color indexed="8"/>
        <rFont val="Liberation Sans1"/>
        <family val="2"/>
      </rPr>
      <t>VETO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PMT</t>
    </r>
    <r>
      <rPr>
        <sz val="10"/>
        <color indexed="8"/>
        <rFont val="VL Pゴシック"/>
        <family val="2"/>
      </rPr>
      <t>のスプリッターはこれでよいな</t>
    </r>
  </si>
  <si>
    <t>手製</t>
  </si>
  <si>
    <r>
      <t xml:space="preserve">34pin-34pin flat 1m </t>
    </r>
    <r>
      <rPr>
        <sz val="10"/>
        <color indexed="8"/>
        <rFont val="VL Pゴシック"/>
        <family val="2"/>
      </rPr>
      <t>極性ガイドあり</t>
    </r>
  </si>
  <si>
    <t>コネクタは林栄から購入</t>
  </si>
  <si>
    <r>
      <t xml:space="preserve">16pinx2-34pin flat 1m </t>
    </r>
    <r>
      <rPr>
        <sz val="10"/>
        <color indexed="8"/>
        <rFont val="VL Pゴシック"/>
        <family val="2"/>
      </rPr>
      <t>極性ガイドあり</t>
    </r>
  </si>
  <si>
    <r>
      <t xml:space="preserve">16pinx2-34pin flat 1m </t>
    </r>
    <r>
      <rPr>
        <sz val="10"/>
        <color indexed="8"/>
        <rFont val="VL Pゴシック"/>
        <family val="2"/>
      </rPr>
      <t>極性ガイドなし</t>
    </r>
  </si>
  <si>
    <t>架台</t>
  </si>
  <si>
    <r>
      <t>上部</t>
    </r>
    <r>
      <rPr>
        <sz val="11"/>
        <color indexed="8"/>
        <rFont val="Liberation Sans1"/>
        <family val="2"/>
      </rPr>
      <t>HIME</t>
    </r>
    <r>
      <rPr>
        <sz val="10"/>
        <color indexed="8"/>
        <rFont val="VL Pゴシック"/>
        <family val="2"/>
      </rPr>
      <t>支持</t>
    </r>
  </si>
  <si>
    <r>
      <t xml:space="preserve">SFF-A184 </t>
    </r>
    <r>
      <rPr>
        <sz val="10"/>
        <color indexed="8"/>
        <rFont val="VL Pゴシック"/>
        <family val="2"/>
      </rPr>
      <t>フラットバー</t>
    </r>
    <r>
      <rPr>
        <sz val="11"/>
        <color indexed="8"/>
        <rFont val="Liberation Sans1"/>
        <family val="2"/>
      </rPr>
      <t>20</t>
    </r>
  </si>
  <si>
    <r>
      <t>PMT</t>
    </r>
    <r>
      <rPr>
        <sz val="10"/>
        <color indexed="8"/>
        <rFont val="VL Pゴシック"/>
        <family val="2"/>
      </rPr>
      <t>押さえ</t>
    </r>
    <r>
      <rPr>
        <sz val="11"/>
        <color indexed="8"/>
        <rFont val="Liberation Sans1"/>
        <family val="2"/>
      </rPr>
      <t xml:space="preserve">, </t>
    </r>
    <r>
      <rPr>
        <sz val="10"/>
        <color indexed="8"/>
        <rFont val="VL Pゴシック"/>
        <family val="2"/>
      </rPr>
      <t>黒デルリン</t>
    </r>
  </si>
  <si>
    <r>
      <t>PMT</t>
    </r>
    <r>
      <rPr>
        <sz val="10"/>
        <color indexed="8"/>
        <rFont val="VL Pゴシック"/>
        <family val="2"/>
      </rPr>
      <t>の端をおさえるための単なる長方形の板</t>
    </r>
  </si>
  <si>
    <t>CI</t>
  </si>
  <si>
    <r>
      <t>PMT</t>
    </r>
    <r>
      <rPr>
        <sz val="10"/>
        <color indexed="8"/>
        <rFont val="VL Pゴシック"/>
        <family val="2"/>
      </rPr>
      <t>エンド</t>
    </r>
  </si>
  <si>
    <r>
      <t>端っこの</t>
    </r>
    <r>
      <rPr>
        <sz val="10"/>
        <color indexed="8"/>
        <rFont val="Kochi Gothic"/>
        <family val="2"/>
      </rPr>
      <t>PMT</t>
    </r>
    <r>
      <rPr>
        <sz val="10"/>
        <color indexed="8"/>
        <rFont val="VL Pゴシック"/>
        <family val="2"/>
      </rPr>
      <t>用の白押さえ。</t>
    </r>
  </si>
  <si>
    <t>SFF-AC4</t>
  </si>
  <si>
    <r>
      <t>NEUT</t>
    </r>
    <r>
      <rPr>
        <sz val="10"/>
        <color indexed="8"/>
        <rFont val="VL Pゴシック"/>
        <family val="2"/>
      </rPr>
      <t>支え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長軸方向</t>
    </r>
    <r>
      <rPr>
        <sz val="11"/>
        <color indexed="8"/>
        <rFont val="Liberation Sans1"/>
        <family val="2"/>
      </rPr>
      <t xml:space="preserve">), </t>
    </r>
    <r>
      <rPr>
        <sz val="10"/>
        <color indexed="8"/>
        <rFont val="VL Pゴシック"/>
        <family val="2"/>
      </rPr>
      <t>黒デルリン</t>
    </r>
  </si>
  <si>
    <t>モジュールをおさえるための砂時計型のジグ</t>
  </si>
  <si>
    <r>
      <t xml:space="preserve">SFF-AL4 </t>
    </r>
    <r>
      <rPr>
        <sz val="10"/>
        <color indexed="8"/>
        <rFont val="VL Pゴシック"/>
        <family val="2"/>
      </rPr>
      <t>アングル</t>
    </r>
    <r>
      <rPr>
        <sz val="11"/>
        <color indexed="8"/>
        <rFont val="Liberation Sans1"/>
        <family val="2"/>
      </rPr>
      <t>6060</t>
    </r>
  </si>
  <si>
    <r>
      <t>NEUT,VETO</t>
    </r>
    <r>
      <rPr>
        <sz val="10"/>
        <color indexed="8"/>
        <rFont val="VL Pゴシック"/>
        <family val="2"/>
      </rPr>
      <t>支え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短軸方向</t>
    </r>
    <r>
      <rPr>
        <sz val="11"/>
        <color indexed="8"/>
        <rFont val="Liberation Sans1"/>
        <family val="2"/>
      </rPr>
      <t xml:space="preserve">), </t>
    </r>
    <r>
      <rPr>
        <sz val="10"/>
        <color indexed="8"/>
        <rFont val="VL Pゴシック"/>
        <family val="2"/>
      </rPr>
      <t>アルミ</t>
    </r>
    <r>
      <rPr>
        <sz val="11"/>
        <color indexed="8"/>
        <rFont val="Liberation Sans1"/>
        <family val="2"/>
      </rPr>
      <t>, g-tech</t>
    </r>
    <r>
      <rPr>
        <sz val="10"/>
        <color indexed="8"/>
        <rFont val="VL Pゴシック"/>
        <family val="2"/>
      </rPr>
      <t>加工</t>
    </r>
  </si>
  <si>
    <r>
      <t>直接プラスチックに当てて支える</t>
    </r>
    <r>
      <rPr>
        <sz val="11"/>
        <color indexed="8"/>
        <rFont val="Liberation Sans1"/>
        <family val="2"/>
      </rPr>
      <t>L</t>
    </r>
    <r>
      <rPr>
        <sz val="10"/>
        <color indexed="8"/>
        <rFont val="VL Pゴシック"/>
        <family val="2"/>
      </rPr>
      <t>字型のもの</t>
    </r>
  </si>
  <si>
    <r>
      <t xml:space="preserve">アルミアングル </t>
    </r>
    <r>
      <rPr>
        <sz val="11"/>
        <color indexed="8"/>
        <rFont val="Liberation Sans1"/>
        <family val="2"/>
      </rPr>
      <t>40x40</t>
    </r>
  </si>
  <si>
    <r>
      <t>VETO</t>
    </r>
    <r>
      <rPr>
        <sz val="10"/>
        <color indexed="8"/>
        <rFont val="VL Pゴシック"/>
        <family val="2"/>
      </rPr>
      <t xml:space="preserve">支え アルミアングル </t>
    </r>
    <r>
      <rPr>
        <sz val="11"/>
        <color indexed="8"/>
        <rFont val="Liberation Sans1"/>
        <family val="2"/>
      </rPr>
      <t>t=3 40x40x19</t>
    </r>
  </si>
  <si>
    <r>
      <t>z</t>
    </r>
    <r>
      <rPr>
        <sz val="10"/>
        <color indexed="8"/>
        <rFont val="VL Pゴシック"/>
        <family val="2"/>
      </rPr>
      <t>方向に</t>
    </r>
    <r>
      <rPr>
        <sz val="11"/>
        <color indexed="8"/>
        <rFont val="Liberation Sans1"/>
        <family val="2"/>
      </rPr>
      <t>1cm</t>
    </r>
    <r>
      <rPr>
        <sz val="10"/>
        <color indexed="8"/>
        <rFont val="VL Pゴシック"/>
        <family val="2"/>
      </rPr>
      <t>ごと交互に組むためのカラー</t>
    </r>
  </si>
  <si>
    <t>Wilco</t>
  </si>
  <si>
    <t>ERU-4200A</t>
  </si>
  <si>
    <r>
      <t xml:space="preserve">M4 200mm </t>
    </r>
    <r>
      <rPr>
        <sz val="10"/>
        <color indexed="8"/>
        <rFont val="VL Pゴシック"/>
        <family val="2"/>
      </rPr>
      <t>全ネジ ステンレス</t>
    </r>
  </si>
  <si>
    <r>
      <t>PMT</t>
    </r>
    <r>
      <rPr>
        <sz val="10"/>
        <color indexed="8"/>
        <rFont val="VL Pゴシック"/>
        <family val="2"/>
      </rPr>
      <t>の押さえとかの軸の役割</t>
    </r>
  </si>
  <si>
    <t>FCBT-0414B</t>
  </si>
  <si>
    <r>
      <t xml:space="preserve">M4 14mm </t>
    </r>
    <r>
      <rPr>
        <sz val="10"/>
        <color indexed="8"/>
        <rFont val="VL Pゴシック"/>
        <family val="2"/>
      </rPr>
      <t>六角穴付きボルト</t>
    </r>
  </si>
  <si>
    <t>ほとんどこれで止めてる。共通の部品で止めるのがポリシー</t>
  </si>
  <si>
    <t>FC-0414EB</t>
  </si>
  <si>
    <r>
      <t xml:space="preserve">M4 14mm </t>
    </r>
    <r>
      <rPr>
        <sz val="10"/>
        <color indexed="8"/>
        <rFont val="VL Pゴシック"/>
        <family val="2"/>
      </rPr>
      <t>六角穴付きボルト 新しい型番</t>
    </r>
  </si>
  <si>
    <t>上記の新しい型番</t>
  </si>
  <si>
    <t>FNT-04E</t>
  </si>
  <si>
    <r>
      <t xml:space="preserve">M4 14mm </t>
    </r>
    <r>
      <rPr>
        <sz val="10"/>
        <color indexed="8"/>
        <rFont val="VL Pゴシック"/>
        <family val="2"/>
      </rPr>
      <t>六角ナット 鉄</t>
    </r>
  </si>
  <si>
    <r>
      <t>M4</t>
    </r>
    <r>
      <rPr>
        <sz val="10"/>
        <color indexed="8"/>
        <rFont val="VL Pゴシック"/>
        <family val="2"/>
      </rPr>
      <t>のネジ用のナット</t>
    </r>
  </si>
  <si>
    <t>FW-0408-08E</t>
  </si>
  <si>
    <r>
      <t xml:space="preserve">M4 t=0.8 </t>
    </r>
    <r>
      <rPr>
        <sz val="10"/>
        <color indexed="8"/>
        <rFont val="VL Pゴシック"/>
        <family val="2"/>
      </rPr>
      <t>平ワッシャー 鉄</t>
    </r>
  </si>
  <si>
    <r>
      <t>M4</t>
    </r>
    <r>
      <rPr>
        <sz val="10"/>
        <color indexed="8"/>
        <rFont val="VL Pゴシック"/>
        <family val="2"/>
      </rPr>
      <t>のネジ用のワッシャー</t>
    </r>
  </si>
  <si>
    <t>上部フレーム</t>
  </si>
  <si>
    <t>NIC</t>
  </si>
  <si>
    <t>AFS-1020-4-1600L</t>
  </si>
  <si>
    <r>
      <t>ベーシックフレーム</t>
    </r>
    <r>
      <rPr>
        <sz val="11"/>
        <color indexed="8"/>
        <rFont val="Liberation Sans1"/>
        <family val="2"/>
      </rPr>
      <t>(10x20x1600)</t>
    </r>
  </si>
  <si>
    <r>
      <t>断面が</t>
    </r>
    <r>
      <rPr>
        <sz val="11"/>
        <color indexed="8"/>
        <rFont val="Liberation Sans1"/>
        <family val="2"/>
      </rPr>
      <t>H</t>
    </r>
    <r>
      <rPr>
        <sz val="10"/>
        <color indexed="8"/>
        <rFont val="VL Pゴシック"/>
        <family val="2"/>
      </rPr>
      <t>型のでこれだけ</t>
    </r>
    <r>
      <rPr>
        <sz val="11"/>
        <color indexed="8"/>
        <rFont val="Liberation Sans1"/>
        <family val="2"/>
      </rPr>
      <t>VETO</t>
    </r>
    <r>
      <rPr>
        <sz val="10"/>
        <color indexed="8"/>
        <rFont val="VL Pゴシック"/>
        <family val="2"/>
      </rPr>
      <t>にも使う。プラスチックに垂直に使用</t>
    </r>
  </si>
  <si>
    <t>NSM-04-4-P50</t>
  </si>
  <si>
    <r>
      <t>四角ナット</t>
    </r>
    <r>
      <rPr>
        <sz val="11"/>
        <color indexed="8"/>
        <rFont val="Liberation Sans1"/>
        <family val="2"/>
      </rPr>
      <t>(50</t>
    </r>
    <r>
      <rPr>
        <sz val="10"/>
        <color indexed="8"/>
        <rFont val="VL Pゴシック"/>
        <family val="2"/>
      </rPr>
      <t>個パック</t>
    </r>
    <r>
      <rPr>
        <sz val="11"/>
        <color indexed="8"/>
        <rFont val="Liberation Sans1"/>
        <family val="2"/>
      </rPr>
      <t>)</t>
    </r>
  </si>
  <si>
    <t>上記フレーム専用</t>
  </si>
  <si>
    <t>SUS</t>
  </si>
  <si>
    <t>SFF-424</t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</si>
  <si>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L=1640(</t>
    </r>
    <r>
      <rPr>
        <sz val="10"/>
        <color indexed="8"/>
        <rFont val="VL Pゴシック"/>
        <family val="2"/>
      </rPr>
      <t>穴加工</t>
    </r>
    <r>
      <rPr>
        <sz val="11"/>
        <color indexed="8"/>
        <rFont val="Liberation Sans1"/>
        <family val="2"/>
      </rPr>
      <t>x10)</t>
    </r>
  </si>
  <si>
    <t>ケーブルを通せる様に穴が開いている</t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</si>
  <si>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L=1640</t>
    </r>
  </si>
  <si>
    <t>穴が開いていないのはプラスチックと平行に</t>
  </si>
  <si>
    <t>SFK-025</t>
  </si>
  <si>
    <r>
      <t>D</t>
    </r>
    <r>
      <rPr>
        <sz val="10"/>
        <color indexed="8"/>
        <rFont val="VL Pゴシック"/>
        <family val="2"/>
      </rPr>
      <t xml:space="preserve">ブラケット </t>
    </r>
    <r>
      <rPr>
        <sz val="11"/>
        <color indexed="8"/>
        <rFont val="Liberation Sans1"/>
        <family val="2"/>
      </rPr>
      <t>LW</t>
    </r>
    <r>
      <rPr>
        <sz val="10"/>
        <color indexed="8"/>
        <rFont val="VL Pゴシック"/>
        <family val="2"/>
      </rPr>
      <t>キット</t>
    </r>
  </si>
  <si>
    <t>負荷がかかるところはこの大きなブラケットを使う</t>
  </si>
  <si>
    <r>
      <t>UF-85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85</t>
    </r>
  </si>
  <si>
    <r>
      <t>10x20x1600</t>
    </r>
    <r>
      <rPr>
        <sz val="10"/>
        <color indexed="8"/>
        <rFont val="VL Pゴシック"/>
        <family val="2"/>
      </rPr>
      <t>のアルミ支柱支え</t>
    </r>
    <r>
      <rPr>
        <sz val="11"/>
        <color indexed="8"/>
        <rFont val="Liberation Sans1"/>
        <family val="2"/>
      </rPr>
      <t xml:space="preserve">, </t>
    </r>
    <r>
      <rPr>
        <sz val="10"/>
        <color indexed="8"/>
        <rFont val="VL Pゴシック"/>
        <family val="2"/>
      </rPr>
      <t>アルミ</t>
    </r>
    <r>
      <rPr>
        <sz val="11"/>
        <color indexed="8"/>
        <rFont val="Liberation Sans1"/>
        <family val="2"/>
      </rPr>
      <t>, g-tech</t>
    </r>
    <r>
      <rPr>
        <sz val="10"/>
        <color indexed="8"/>
        <rFont val="VL Pゴシック"/>
        <family val="2"/>
      </rPr>
      <t>加工</t>
    </r>
  </si>
  <si>
    <r>
      <t>AFS-1020-4-1600L</t>
    </r>
    <r>
      <rPr>
        <sz val="10"/>
        <color indexed="8"/>
        <rFont val="VL Pゴシック"/>
        <family val="2"/>
      </rPr>
      <t>をフレームに接続するためのパーツ</t>
    </r>
  </si>
  <si>
    <t>SFK-133S</t>
  </si>
  <si>
    <r>
      <t>S</t>
    </r>
    <r>
      <rPr>
        <sz val="10"/>
        <color indexed="8"/>
        <rFont val="VL Pゴシック"/>
        <family val="2"/>
      </rPr>
      <t>コーナー補強ブラケット</t>
    </r>
    <r>
      <rPr>
        <sz val="11"/>
        <color indexed="8"/>
        <rFont val="Liberation Sans1"/>
        <family val="2"/>
      </rPr>
      <t>L</t>
    </r>
    <r>
      <rPr>
        <sz val="10"/>
        <color indexed="8"/>
        <rFont val="VL Pゴシック"/>
        <family val="2"/>
      </rPr>
      <t>キット</t>
    </r>
  </si>
  <si>
    <r>
      <t>上部の前後の強度強化</t>
    </r>
    <r>
      <rPr>
        <sz val="11"/>
        <color indexed="8"/>
        <rFont val="Liberation Sans1"/>
        <family val="2"/>
      </rPr>
      <t>(VETO</t>
    </r>
    <r>
      <rPr>
        <sz val="10"/>
        <color indexed="8"/>
        <rFont val="VL Pゴシック"/>
        <family val="2"/>
      </rPr>
      <t>のフレームを跨ぐように</t>
    </r>
    <r>
      <rPr>
        <sz val="11"/>
        <color indexed="8"/>
        <rFont val="Liberation Sans1"/>
        <family val="2"/>
      </rPr>
      <t>)</t>
    </r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</si>
  <si>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L=1680</t>
    </r>
  </si>
  <si>
    <r>
      <t>L=1640</t>
    </r>
    <r>
      <rPr>
        <sz val="10"/>
        <color indexed="8"/>
        <rFont val="VL Pゴシック"/>
        <family val="2"/>
      </rPr>
      <t>と混同注意。</t>
    </r>
    <r>
      <rPr>
        <sz val="11"/>
        <color indexed="8"/>
        <rFont val="Liberation Sans1"/>
        <family val="2"/>
      </rPr>
      <t>VETO</t>
    </r>
    <r>
      <rPr>
        <sz val="10"/>
        <color indexed="8"/>
        <rFont val="VL Pゴシック"/>
        <family val="2"/>
      </rPr>
      <t>のフレーム垂直用</t>
    </r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</si>
  <si>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L=1240</t>
    </r>
  </si>
  <si>
    <r>
      <t>フレームの</t>
    </r>
    <r>
      <rPr>
        <sz val="11"/>
        <color indexed="8"/>
        <rFont val="Liberation Sans1"/>
        <family val="2"/>
      </rPr>
      <t>VETO</t>
    </r>
    <r>
      <rPr>
        <sz val="10"/>
        <color indexed="8"/>
        <rFont val="VL Pゴシック"/>
        <family val="2"/>
      </rPr>
      <t>のフレーム水平用</t>
    </r>
    <r>
      <rPr>
        <sz val="11"/>
        <color indexed="8"/>
        <rFont val="Liberation Sans1"/>
        <family val="2"/>
      </rPr>
      <t>(</t>
    </r>
    <r>
      <rPr>
        <sz val="10"/>
        <color indexed="8"/>
        <rFont val="VL Pゴシック"/>
        <family val="2"/>
      </rPr>
      <t>連結して</t>
    </r>
    <r>
      <rPr>
        <sz val="11"/>
        <color indexed="8"/>
        <rFont val="Liberation Sans1"/>
        <family val="2"/>
      </rPr>
      <t>L=2480</t>
    </r>
    <r>
      <rPr>
        <sz val="10"/>
        <color indexed="8"/>
        <rFont val="VL Pゴシック"/>
        <family val="2"/>
      </rPr>
      <t>にする</t>
    </r>
    <r>
      <rPr>
        <sz val="11"/>
        <color indexed="8"/>
        <rFont val="Liberation Sans1"/>
        <family val="2"/>
      </rPr>
      <t>)</t>
    </r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</si>
  <si>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L=340</t>
    </r>
  </si>
  <si>
    <r>
      <t>VETO</t>
    </r>
    <r>
      <rPr>
        <sz val="10"/>
        <color indexed="8"/>
        <rFont val="VL Pゴシック"/>
        <family val="2"/>
      </rPr>
      <t>の</t>
    </r>
    <r>
      <rPr>
        <sz val="11"/>
        <color indexed="8"/>
        <rFont val="Liberation Sans1"/>
        <family val="2"/>
      </rPr>
      <t>PMT</t>
    </r>
    <r>
      <rPr>
        <sz val="10"/>
        <color indexed="8"/>
        <rFont val="VL Pゴシック"/>
        <family val="2"/>
      </rPr>
      <t>を安易に支えるための支柱。フレームの連結に流用している</t>
    </r>
  </si>
  <si>
    <t>SFK-126S</t>
  </si>
  <si>
    <r>
      <t>S</t>
    </r>
    <r>
      <rPr>
        <sz val="10"/>
        <color indexed="8"/>
        <rFont val="VL Pゴシック"/>
        <family val="2"/>
      </rPr>
      <t>プレートブラケット</t>
    </r>
    <r>
      <rPr>
        <sz val="11"/>
        <color indexed="8"/>
        <rFont val="Liberation Sans1"/>
        <family val="2"/>
      </rPr>
      <t>L40-H2</t>
    </r>
    <r>
      <rPr>
        <sz val="10"/>
        <color indexed="8"/>
        <rFont val="VL Pゴシック"/>
        <family val="2"/>
      </rPr>
      <t>キット</t>
    </r>
  </si>
  <si>
    <r>
      <t>L=1240</t>
    </r>
    <r>
      <rPr>
        <sz val="10"/>
        <color indexed="8"/>
        <rFont val="VL Pゴシック"/>
        <family val="2"/>
      </rPr>
      <t>を連結するため</t>
    </r>
  </si>
  <si>
    <t>下部</t>
  </si>
  <si>
    <t>SFK-915</t>
  </si>
  <si>
    <r>
      <t>アジャスタキャスタープレート</t>
    </r>
    <r>
      <rPr>
        <sz val="11"/>
        <color indexed="8"/>
        <rFont val="Liberation Sans1"/>
        <family val="2"/>
      </rPr>
      <t>DC L</t>
    </r>
    <r>
      <rPr>
        <sz val="10"/>
        <color indexed="8"/>
        <rFont val="VL Pゴシック"/>
        <family val="2"/>
      </rPr>
      <t>キット</t>
    </r>
  </si>
  <si>
    <r>
      <t>キャスター。</t>
    </r>
    <r>
      <rPr>
        <sz val="11"/>
        <color indexed="8"/>
        <rFont val="Liberation Sans1"/>
        <family val="2"/>
      </rPr>
      <t>4</t>
    </r>
    <r>
      <rPr>
        <sz val="10"/>
        <color indexed="8"/>
        <rFont val="VL Pゴシック"/>
        <family val="2"/>
      </rPr>
      <t>つ足だと穴に落ちるので</t>
    </r>
    <r>
      <rPr>
        <sz val="11"/>
        <color indexed="8"/>
        <rFont val="Liberation Sans1"/>
        <family val="2"/>
      </rPr>
      <t>8</t>
    </r>
    <r>
      <rPr>
        <sz val="10"/>
        <color indexed="8"/>
        <rFont val="VL Pゴシック"/>
        <family val="2"/>
      </rPr>
      <t>つ足</t>
    </r>
  </si>
  <si>
    <r>
      <t>下部の</t>
    </r>
    <r>
      <rPr>
        <sz val="11"/>
        <color indexed="8"/>
        <rFont val="Liberation Sans1"/>
        <family val="2"/>
      </rPr>
      <t>x</t>
    </r>
    <r>
      <rPr>
        <sz val="10"/>
        <color indexed="8"/>
        <rFont val="VL Pゴシック"/>
        <family val="2"/>
      </rPr>
      <t>軸方向。</t>
    </r>
    <r>
      <rPr>
        <sz val="11"/>
        <color indexed="8"/>
        <rFont val="Liberation Sans1"/>
        <family val="2"/>
      </rPr>
      <t>L=1640</t>
    </r>
    <r>
      <rPr>
        <sz val="10"/>
        <color indexed="8"/>
        <rFont val="VL Pゴシック"/>
        <family val="2"/>
      </rPr>
      <t>と混同注意。</t>
    </r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</si>
  <si>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L=1000</t>
    </r>
  </si>
  <si>
    <r>
      <t>下部の</t>
    </r>
    <r>
      <rPr>
        <sz val="11"/>
        <color indexed="8"/>
        <rFont val="Liberation Sans1"/>
        <family val="2"/>
      </rPr>
      <t>z</t>
    </r>
    <r>
      <rPr>
        <sz val="10"/>
        <color indexed="8"/>
        <rFont val="VL Pゴシック"/>
        <family val="2"/>
      </rPr>
      <t>軸方向</t>
    </r>
  </si>
  <si>
    <r>
      <t>SF2-40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40 L=120</t>
    </r>
  </si>
  <si>
    <r>
      <t>下部の</t>
    </r>
    <r>
      <rPr>
        <sz val="11"/>
        <color indexed="8"/>
        <rFont val="Liberation Sans1"/>
        <family val="2"/>
      </rPr>
      <t>y</t>
    </r>
    <r>
      <rPr>
        <sz val="10"/>
        <color indexed="8"/>
        <rFont val="VL Pゴシック"/>
        <family val="2"/>
      </rPr>
      <t>軸方向</t>
    </r>
  </si>
  <si>
    <t>汎用</t>
  </si>
  <si>
    <t>SFB-628</t>
  </si>
  <si>
    <r>
      <t xml:space="preserve">アフターナット </t>
    </r>
    <r>
      <rPr>
        <sz val="11"/>
        <color indexed="8"/>
        <rFont val="Liberation Sans1"/>
        <family val="2"/>
      </rPr>
      <t>L(M8)</t>
    </r>
  </si>
  <si>
    <t>汎用。斜めにはまることがあるので注意</t>
  </si>
  <si>
    <t>SFN-FL8</t>
  </si>
  <si>
    <r>
      <t>S</t>
    </r>
    <r>
      <rPr>
        <sz val="10"/>
        <color indexed="8"/>
        <rFont val="VL Pゴシック"/>
        <family val="2"/>
      </rPr>
      <t xml:space="preserve">フリーナット </t>
    </r>
    <r>
      <rPr>
        <sz val="11"/>
        <color indexed="8"/>
        <rFont val="Liberation Sans1"/>
        <family val="2"/>
      </rPr>
      <t>L(M8)</t>
    </r>
  </si>
  <si>
    <t>汎用。溝に平行になってすり抜けることがあるので注意</t>
  </si>
  <si>
    <t>SFB-582</t>
  </si>
  <si>
    <r>
      <t xml:space="preserve">六角穴付ボルト </t>
    </r>
    <r>
      <rPr>
        <sz val="11"/>
        <color indexed="8"/>
        <rFont val="Liberation Sans1"/>
        <family val="2"/>
      </rPr>
      <t>M8x20(</t>
    </r>
    <r>
      <rPr>
        <sz val="10"/>
        <color indexed="8"/>
        <rFont val="VL Pゴシック"/>
        <family val="2"/>
      </rPr>
      <t>ユニクロ</t>
    </r>
    <r>
      <rPr>
        <sz val="11"/>
        <color indexed="8"/>
        <rFont val="Liberation Sans1"/>
        <family val="2"/>
      </rPr>
      <t>)</t>
    </r>
  </si>
  <si>
    <t>汎用。普通にブラケットを使うときはこちら</t>
  </si>
  <si>
    <t>SFB-581</t>
  </si>
  <si>
    <r>
      <t xml:space="preserve">六角穴付ボルト </t>
    </r>
    <r>
      <rPr>
        <sz val="11"/>
        <color indexed="8"/>
        <rFont val="Liberation Sans1"/>
        <family val="2"/>
      </rPr>
      <t>M8x15(</t>
    </r>
    <r>
      <rPr>
        <sz val="10"/>
        <color indexed="8"/>
        <rFont val="VL Pゴシック"/>
        <family val="2"/>
      </rPr>
      <t>ユニクロ</t>
    </r>
    <r>
      <rPr>
        <sz val="11"/>
        <color indexed="8"/>
        <rFont val="Liberation Sans1"/>
        <family val="2"/>
      </rPr>
      <t>)</t>
    </r>
  </si>
  <si>
    <t>汎用。プレートの類はこの短いのじゃないとだめ</t>
  </si>
  <si>
    <t>SFJ-025</t>
  </si>
  <si>
    <r>
      <t>D</t>
    </r>
    <r>
      <rPr>
        <sz val="10"/>
        <color indexed="8"/>
        <rFont val="VL Pゴシック"/>
        <family val="2"/>
      </rPr>
      <t xml:space="preserve">ブラケット </t>
    </r>
    <r>
      <rPr>
        <sz val="11"/>
        <color indexed="8"/>
        <rFont val="Liberation Sans1"/>
        <family val="2"/>
      </rPr>
      <t>LW</t>
    </r>
  </si>
  <si>
    <t>SFK-013</t>
  </si>
  <si>
    <r>
      <t>D</t>
    </r>
    <r>
      <rPr>
        <sz val="10"/>
        <color indexed="8"/>
        <rFont val="VL Pゴシック"/>
        <family val="2"/>
      </rPr>
      <t xml:space="preserve">ブラケット </t>
    </r>
    <r>
      <rPr>
        <sz val="11"/>
        <color indexed="8"/>
        <rFont val="Liberation Sans1"/>
        <family val="2"/>
      </rPr>
      <t>L</t>
    </r>
    <r>
      <rPr>
        <sz val="10"/>
        <color indexed="8"/>
        <rFont val="VL Pゴシック"/>
        <family val="2"/>
      </rPr>
      <t>キット</t>
    </r>
  </si>
  <si>
    <t>順方向への強度はこれで十分だかねじれに対する強度とかが違う</t>
  </si>
  <si>
    <t>SFK-A16</t>
  </si>
  <si>
    <r>
      <t xml:space="preserve">アングルブラケットハード </t>
    </r>
    <r>
      <rPr>
        <sz val="11"/>
        <color indexed="8"/>
        <rFont val="Liberation Sans1"/>
        <family val="2"/>
      </rPr>
      <t>L40</t>
    </r>
    <r>
      <rPr>
        <sz val="10"/>
        <color indexed="8"/>
        <rFont val="VL Pゴシック"/>
        <family val="2"/>
      </rPr>
      <t>キット</t>
    </r>
  </si>
  <si>
    <t>フレームを直行させて組むときに使用。主に上部と下部の連結</t>
  </si>
  <si>
    <r>
      <t>VETO</t>
    </r>
    <r>
      <rPr>
        <sz val="10"/>
        <color indexed="8"/>
        <rFont val="VL Pゴシック"/>
        <family val="2"/>
      </rPr>
      <t>カゴ</t>
    </r>
  </si>
  <si>
    <t>SFF-204</t>
  </si>
  <si>
    <r>
      <t>SF-20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20 L=2240</t>
    </r>
  </si>
  <si>
    <r>
      <t>SF-20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20 L=645</t>
    </r>
  </si>
  <si>
    <r>
      <t>SF-20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20 L=1090</t>
    </r>
  </si>
  <si>
    <r>
      <t>SF-20</t>
    </r>
    <r>
      <rPr>
        <sz val="10"/>
        <color indexed="8"/>
        <rFont val="VL Pゴシック"/>
        <family val="2"/>
      </rPr>
      <t>・</t>
    </r>
    <r>
      <rPr>
        <sz val="11"/>
        <color indexed="8"/>
        <rFont val="Liberation Sans1"/>
        <family val="2"/>
      </rPr>
      <t>20 L=450</t>
    </r>
  </si>
  <si>
    <t>SFK-016</t>
  </si>
  <si>
    <r>
      <t>D</t>
    </r>
    <r>
      <rPr>
        <sz val="10"/>
        <color indexed="8"/>
        <rFont val="VL Pゴシック"/>
        <family val="2"/>
      </rPr>
      <t>ブラケット</t>
    </r>
    <r>
      <rPr>
        <sz val="11"/>
        <color indexed="8"/>
        <rFont val="Liberation Sans1"/>
        <family val="2"/>
      </rPr>
      <t xml:space="preserve">SS </t>
    </r>
    <r>
      <rPr>
        <sz val="10"/>
        <color indexed="8"/>
        <rFont val="VL Pゴシック"/>
        <family val="2"/>
      </rPr>
      <t>キット</t>
    </r>
  </si>
  <si>
    <t>SFK-N23</t>
  </si>
  <si>
    <r>
      <t xml:space="preserve">ハードブラケット </t>
    </r>
    <r>
      <rPr>
        <sz val="11"/>
        <color indexed="8"/>
        <rFont val="Liberation Sans1"/>
        <family val="2"/>
      </rPr>
      <t xml:space="preserve">SSG </t>
    </r>
    <r>
      <rPr>
        <sz val="10"/>
        <color indexed="8"/>
        <rFont val="VL Pゴシック"/>
        <family val="2"/>
      </rPr>
      <t>キット</t>
    </r>
  </si>
  <si>
    <t>雑貨</t>
  </si>
  <si>
    <t>ルーター</t>
  </si>
  <si>
    <t>PAWR8370NHP</t>
  </si>
  <si>
    <t>壁掛時計</t>
  </si>
  <si>
    <t>ゴムシート</t>
  </si>
  <si>
    <t>六角レンチ</t>
  </si>
  <si>
    <r>
      <t>10</t>
    </r>
    <r>
      <rPr>
        <sz val="10"/>
        <color indexed="8"/>
        <rFont val="VL Pゴシック"/>
        <family val="2"/>
      </rPr>
      <t xml:space="preserve">ピース </t>
    </r>
    <r>
      <rPr>
        <sz val="10"/>
        <color indexed="8"/>
        <rFont val="Kochi Gothic"/>
        <family val="2"/>
      </rPr>
      <t>1.5-10mm</t>
    </r>
  </si>
  <si>
    <t>必要な物</t>
  </si>
  <si>
    <r>
      <t>SC</t>
    </r>
    <r>
      <rPr>
        <sz val="10"/>
        <color indexed="8"/>
        <rFont val="VL Pゴシック"/>
        <family val="2"/>
      </rPr>
      <t>用の</t>
    </r>
    <r>
      <rPr>
        <sz val="11"/>
        <color indexed="8"/>
        <rFont val="Liberation Sans1"/>
        <family val="2"/>
      </rPr>
      <t>SHV</t>
    </r>
    <r>
      <rPr>
        <sz val="10"/>
        <color indexed="8"/>
        <rFont val="VL Pゴシック"/>
        <family val="2"/>
      </rPr>
      <t xml:space="preserve">ケーブル </t>
    </r>
    <r>
      <rPr>
        <sz val="11"/>
        <color indexed="8"/>
        <rFont val="Liberation Sans1"/>
        <family val="2"/>
      </rPr>
      <t>15m</t>
    </r>
    <r>
      <rPr>
        <sz val="10"/>
        <color indexed="8"/>
        <rFont val="VL Pゴシック"/>
        <family val="2"/>
      </rPr>
      <t>ぐらい</t>
    </r>
  </si>
  <si>
    <r>
      <t>SC</t>
    </r>
    <r>
      <rPr>
        <sz val="10"/>
        <color indexed="8"/>
        <rFont val="VL Pゴシック"/>
        <family val="2"/>
      </rPr>
      <t>用の</t>
    </r>
    <r>
      <rPr>
        <sz val="11"/>
        <color indexed="8"/>
        <rFont val="Liberation Sans1"/>
        <family val="2"/>
      </rPr>
      <t>BNC</t>
    </r>
    <r>
      <rPr>
        <sz val="10"/>
        <color indexed="8"/>
        <rFont val="VL Pゴシック"/>
        <family val="2"/>
      </rPr>
      <t xml:space="preserve">ケーブル </t>
    </r>
    <r>
      <rPr>
        <sz val="11"/>
        <color indexed="8"/>
        <rFont val="Liberation Sans1"/>
        <family val="2"/>
      </rPr>
      <t>15m</t>
    </r>
    <r>
      <rPr>
        <sz val="10"/>
        <color indexed="8"/>
        <rFont val="VL Pゴシック"/>
        <family val="2"/>
      </rPr>
      <t>ぐらい</t>
    </r>
  </si>
  <si>
    <r>
      <t>VETO</t>
    </r>
    <r>
      <rPr>
        <sz val="10"/>
        <color indexed="8"/>
        <rFont val="VL Pゴシック"/>
        <family val="2"/>
      </rPr>
      <t>用の</t>
    </r>
    <r>
      <rPr>
        <sz val="11"/>
        <color indexed="8"/>
        <rFont val="Liberation Sans1"/>
        <family val="2"/>
      </rPr>
      <t>SHV</t>
    </r>
    <r>
      <rPr>
        <sz val="10"/>
        <color indexed="8"/>
        <rFont val="VL Pゴシック"/>
        <family val="2"/>
      </rPr>
      <t xml:space="preserve">ケーブル </t>
    </r>
    <r>
      <rPr>
        <sz val="11"/>
        <color indexed="8"/>
        <rFont val="Liberation Sans1"/>
        <family val="2"/>
      </rPr>
      <t>9m</t>
    </r>
    <r>
      <rPr>
        <sz val="10"/>
        <color indexed="8"/>
        <rFont val="VL Pゴシック"/>
        <family val="2"/>
      </rPr>
      <t>ぐらい</t>
    </r>
  </si>
  <si>
    <r>
      <t>VETO</t>
    </r>
    <r>
      <rPr>
        <sz val="10"/>
        <color indexed="8"/>
        <rFont val="VL Pゴシック"/>
        <family val="2"/>
      </rPr>
      <t>用の</t>
    </r>
    <r>
      <rPr>
        <sz val="11"/>
        <color indexed="8"/>
        <rFont val="Liberation Sans1"/>
        <family val="2"/>
      </rPr>
      <t>BNC</t>
    </r>
    <r>
      <rPr>
        <sz val="10"/>
        <color indexed="8"/>
        <rFont val="VL Pゴシック"/>
        <family val="2"/>
      </rPr>
      <t xml:space="preserve">ケーブル </t>
    </r>
    <r>
      <rPr>
        <sz val="11"/>
        <color indexed="8"/>
        <rFont val="Liberation Sans1"/>
        <family val="2"/>
      </rPr>
      <t>9m</t>
    </r>
    <r>
      <rPr>
        <sz val="10"/>
        <color indexed="8"/>
        <rFont val="VL Pゴシック"/>
        <family val="2"/>
      </rPr>
      <t>ぐらい</t>
    </r>
  </si>
  <si>
    <t>タイミング用フラットケーブル</t>
  </si>
  <si>
    <r>
      <t>フラットケーブル用コネクタ</t>
    </r>
    <r>
      <rPr>
        <sz val="10"/>
        <rFont val="Arial"/>
        <family val="2"/>
      </rPr>
      <t xml:space="preserve">(16pin) </t>
    </r>
    <r>
      <rPr>
        <sz val="10"/>
        <rFont val="VL Pゴシック"/>
        <family val="2"/>
      </rPr>
      <t>極性ガイド中央一つ</t>
    </r>
  </si>
  <si>
    <r>
      <t>HIME</t>
    </r>
    <r>
      <rPr>
        <sz val="10"/>
        <rFont val="VL Pゴシック"/>
        <family val="2"/>
      </rPr>
      <t>のロジックケーブル用</t>
    </r>
  </si>
  <si>
    <r>
      <t>フラットケーブル用コネクタ</t>
    </r>
    <r>
      <rPr>
        <sz val="10"/>
        <rFont val="Arial"/>
        <family val="2"/>
      </rPr>
      <t xml:space="preserve">(32pin) </t>
    </r>
    <r>
      <rPr>
        <sz val="10"/>
        <rFont val="VL Pゴシック"/>
        <family val="2"/>
      </rPr>
      <t>極性ガイド中央一つ</t>
    </r>
  </si>
  <si>
    <r>
      <t>フラットケーブル用コネクタ</t>
    </r>
    <r>
      <rPr>
        <sz val="10"/>
        <rFont val="Arial"/>
        <family val="2"/>
      </rPr>
      <t xml:space="preserve">(32pin) </t>
    </r>
    <r>
      <rPr>
        <sz val="10"/>
        <rFont val="VL Pゴシック"/>
        <family val="2"/>
      </rPr>
      <t>極性ガイドなし</t>
    </r>
  </si>
  <si>
    <r>
      <t xml:space="preserve">だるまさん </t>
    </r>
    <r>
      <rPr>
        <sz val="11"/>
        <color indexed="8"/>
        <rFont val="Liberation Sans1"/>
        <family val="2"/>
      </rPr>
      <t>50</t>
    </r>
    <r>
      <rPr>
        <sz val="10"/>
        <color indexed="8"/>
        <rFont val="VL Pゴシック"/>
        <family val="2"/>
      </rPr>
      <t>個ぐらい</t>
    </r>
  </si>
  <si>
    <r>
      <t>S.C.</t>
    </r>
    <r>
      <rPr>
        <sz val="10"/>
        <color indexed="8"/>
        <rFont val="VL Pゴシック"/>
        <family val="2"/>
      </rPr>
      <t>用プラスチック</t>
    </r>
  </si>
  <si>
    <r>
      <t>厚みは</t>
    </r>
    <r>
      <rPr>
        <sz val="11"/>
        <color indexed="8"/>
        <rFont val="Liberation Sans1"/>
        <family val="2"/>
      </rPr>
      <t>3mm</t>
    </r>
    <r>
      <rPr>
        <sz val="10"/>
        <color indexed="8"/>
        <rFont val="VL Pゴシック"/>
        <family val="2"/>
      </rPr>
      <t xml:space="preserve">以上？ </t>
    </r>
    <r>
      <rPr>
        <sz val="11"/>
        <color indexed="8"/>
        <rFont val="Liberation Sans1"/>
        <family val="2"/>
      </rPr>
      <t>40mmx40mm</t>
    </r>
    <r>
      <rPr>
        <sz val="10"/>
        <color indexed="8"/>
        <rFont val="VL Pゴシック"/>
        <family val="2"/>
      </rPr>
      <t>を</t>
    </r>
    <r>
      <rPr>
        <sz val="11"/>
        <color indexed="8"/>
        <rFont val="Liberation Sans1"/>
        <family val="2"/>
      </rPr>
      <t>PMT</t>
    </r>
    <r>
      <rPr>
        <sz val="10"/>
        <color indexed="8"/>
        <rFont val="VL Pゴシック"/>
        <family val="2"/>
      </rPr>
      <t>に直付けとか、予備必須</t>
    </r>
  </si>
  <si>
    <r>
      <t>S.C.</t>
    </r>
    <r>
      <rPr>
        <sz val="10"/>
        <color indexed="8"/>
        <rFont val="VL Pゴシック"/>
        <family val="2"/>
      </rPr>
      <t>架台</t>
    </r>
  </si>
  <si>
    <t>ターゲット上流に設置する台。非磁性必須。</t>
  </si>
  <si>
    <r>
      <t>DAQ</t>
    </r>
    <r>
      <rPr>
        <sz val="10"/>
        <color indexed="8"/>
        <rFont val="VL Pゴシック"/>
        <family val="2"/>
      </rPr>
      <t>・解析ミラー</t>
    </r>
    <r>
      <rPr>
        <sz val="11"/>
        <color indexed="8"/>
        <rFont val="Liberation Sans1"/>
        <family val="2"/>
      </rPr>
      <t>PC</t>
    </r>
  </si>
  <si>
    <r>
      <t>DAQ</t>
    </r>
    <r>
      <rPr>
        <sz val="10"/>
        <color indexed="8"/>
        <rFont val="VL Pゴシック"/>
        <family val="2"/>
      </rPr>
      <t>・解析兼用の</t>
    </r>
    <r>
      <rPr>
        <sz val="11"/>
        <color indexed="8"/>
        <rFont val="Liberation Sans1"/>
        <family val="2"/>
      </rPr>
      <t>PC</t>
    </r>
    <r>
      <rPr>
        <sz val="10"/>
        <color indexed="8"/>
        <rFont val="VL Pゴシック"/>
        <family val="2"/>
      </rPr>
      <t>を二台用意して一台が壊れても大丈夫な体制にする</t>
    </r>
  </si>
  <si>
    <t>中村研</t>
  </si>
  <si>
    <t>理研</t>
  </si>
  <si>
    <t>その他</t>
  </si>
  <si>
    <t>回路一覧</t>
  </si>
  <si>
    <r>
      <t xml:space="preserve">19inch </t>
    </r>
    <r>
      <rPr>
        <sz val="10"/>
        <color indexed="8"/>
        <rFont val="VL Pゴシック"/>
        <family val="2"/>
      </rPr>
      <t>ラック</t>
    </r>
  </si>
  <si>
    <t>SY403</t>
  </si>
  <si>
    <t>HV(64chx2)</t>
  </si>
  <si>
    <t>V792</t>
  </si>
  <si>
    <t>VME QDC 32ch</t>
  </si>
  <si>
    <t>V775</t>
  </si>
  <si>
    <t>VME TDC 32ch</t>
  </si>
  <si>
    <t>RPV-090</t>
  </si>
  <si>
    <t>VME ECL Delay 16ch 200ns</t>
  </si>
  <si>
    <t>VME Crate 21 lane</t>
  </si>
  <si>
    <t>VME controller</t>
  </si>
  <si>
    <t>VME output resister</t>
  </si>
  <si>
    <t>VME scaler</t>
  </si>
  <si>
    <t>NIM 2fold coin</t>
  </si>
  <si>
    <t>NIM Discri 8ch</t>
  </si>
  <si>
    <t>NIM-ECL convereter</t>
  </si>
  <si>
    <t>NIM OR 2+3+6</t>
  </si>
  <si>
    <t>NIM AND 4chx3inputs</t>
  </si>
  <si>
    <t>NIM GG &amp; latch</t>
  </si>
  <si>
    <t>NIM F/F</t>
  </si>
  <si>
    <t>NIM linear F/F</t>
  </si>
  <si>
    <t>NIM visual scaler</t>
  </si>
  <si>
    <t>Analog Delay(for trigger) (5,10,20,40)x3ch</t>
  </si>
  <si>
    <t>Analog Deley(for analog) 16ch 200ns</t>
  </si>
  <si>
    <t>splitter panel 16ch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</si>
</sst>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VL Pゴシック"/>
      <family val="2"/>
    </font>
    <font>
      <sz val="10"/>
      <name val="Arial"/>
      <family val="0"/>
    </font>
    <font>
      <sz val="10"/>
      <color indexed="8"/>
      <name val="Kochi Gothic"/>
      <family val="2"/>
    </font>
    <font>
      <sz val="10"/>
      <color indexed="8"/>
      <name val="VL Pゴシック"/>
      <family val="2"/>
    </font>
    <font>
      <sz val="11"/>
      <color indexed="8"/>
      <name val="Liberation Sans1"/>
      <family val="2"/>
    </font>
    <font>
      <sz val="11"/>
      <color indexed="8"/>
      <name val="ＭＳ Ｐゴシック"/>
      <family val="2"/>
    </font>
    <font>
      <sz val="10"/>
      <name val="Kochi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9">
    <xf numFmtId="164" fontId="0" fillId="0" borderId="0" xfId="0" applyAlignment="1">
      <alignment/>
    </xf>
    <xf numFmtId="164" fontId="3" fillId="0" borderId="0" xfId="20">
      <alignment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2" fillId="0" borderId="0" xfId="20" applyFont="1">
      <alignment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3" fillId="0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13"/>
  <sheetViews>
    <sheetView tabSelected="1" workbookViewId="0" topLeftCell="C55">
      <selection activeCell="G88" sqref="G88"/>
    </sheetView>
  </sheetViews>
  <sheetFormatPr defaultColWidth="9.00390625" defaultRowHeight="12.75"/>
  <cols>
    <col min="1" max="1" width="10.375" style="1" customWidth="1"/>
    <col min="2" max="2" width="8.50390625" style="1" customWidth="1"/>
    <col min="3" max="3" width="13.875" style="1" customWidth="1"/>
    <col min="4" max="4" width="15.625" style="1" customWidth="1"/>
    <col min="5" max="5" width="22.125" style="1" customWidth="1"/>
    <col min="6" max="6" width="53.50390625" style="1" customWidth="1"/>
    <col min="7" max="7" width="55.375" style="1" customWidth="1"/>
    <col min="8" max="8" width="7.75390625" style="1" customWidth="1"/>
    <col min="9" max="9" width="8.625" style="1" customWidth="1"/>
    <col min="10" max="10" width="9.375" style="1" customWidth="1"/>
    <col min="11" max="11" width="8.625" style="1" customWidth="1"/>
    <col min="12" max="14" width="9.375" style="1" customWidth="1"/>
    <col min="15" max="15" width="6.625" style="1" customWidth="1"/>
    <col min="16" max="16384" width="8.625" style="1" customWidth="1"/>
  </cols>
  <sheetData>
    <row r="1" s="2" customFormat="1" ht="12.75"/>
    <row r="2" spans="3:15" s="2" customFormat="1" ht="12.75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/>
      <c r="M2"/>
      <c r="N2"/>
      <c r="O2"/>
    </row>
    <row r="3" spans="2:15" s="2" customFormat="1" ht="12.75">
      <c r="B3" s="2" t="s">
        <v>9</v>
      </c>
      <c r="C3" s="3" t="s">
        <v>10</v>
      </c>
      <c r="D3" s="2" t="s">
        <v>11</v>
      </c>
      <c r="E3" s="3" t="s">
        <v>12</v>
      </c>
      <c r="F3" s="2" t="s">
        <v>13</v>
      </c>
      <c r="G3" s="2" t="s">
        <v>14</v>
      </c>
      <c r="H3" s="2">
        <v>96</v>
      </c>
      <c r="I3" s="2">
        <v>63700</v>
      </c>
      <c r="J3" s="2">
        <f>H3*I3</f>
        <v>6115200</v>
      </c>
      <c r="K3" s="2">
        <f>FLOOR(J3*1.05,SIGN(J3*1.05))</f>
        <v>6420960</v>
      </c>
      <c r="L3"/>
      <c r="M3"/>
      <c r="N3"/>
      <c r="O3"/>
    </row>
    <row r="4" spans="4:15" s="2" customFormat="1" ht="12.75">
      <c r="D4" s="2" t="s">
        <v>11</v>
      </c>
      <c r="E4" s="3" t="s">
        <v>12</v>
      </c>
      <c r="F4" s="2" t="s">
        <v>15</v>
      </c>
      <c r="G4" s="2" t="s">
        <v>16</v>
      </c>
      <c r="H4" s="2">
        <v>4</v>
      </c>
      <c r="I4" s="2">
        <v>63700</v>
      </c>
      <c r="J4" s="2">
        <f>H4*I4</f>
        <v>254800</v>
      </c>
      <c r="K4" s="2">
        <f>FLOOR(J4*1.05,SIGN(J4*1.05))</f>
        <v>267540</v>
      </c>
      <c r="L4"/>
      <c r="M4"/>
      <c r="N4"/>
      <c r="O4"/>
    </row>
    <row r="5" spans="4:15" s="2" customFormat="1" ht="12.75">
      <c r="D5" s="3" t="s">
        <v>17</v>
      </c>
      <c r="E5" s="3" t="s">
        <v>18</v>
      </c>
      <c r="F5" s="3" t="s">
        <v>19</v>
      </c>
      <c r="G5" s="2" t="s">
        <v>20</v>
      </c>
      <c r="H5" s="2">
        <v>50</v>
      </c>
      <c r="I5" s="2">
        <v>18500</v>
      </c>
      <c r="J5" s="2">
        <f>H5*I5</f>
        <v>925000</v>
      </c>
      <c r="K5" s="2">
        <f>FLOOR(J5*1.05,SIGN(J5*1.05))</f>
        <v>971250</v>
      </c>
      <c r="L5"/>
      <c r="M5"/>
      <c r="N5"/>
      <c r="O5"/>
    </row>
    <row r="6" spans="3:15" s="2" customFormat="1" ht="12.75">
      <c r="C6" s="3" t="s">
        <v>21</v>
      </c>
      <c r="D6" s="2" t="s">
        <v>11</v>
      </c>
      <c r="E6" s="3" t="s">
        <v>22</v>
      </c>
      <c r="F6" s="3" t="s">
        <v>23</v>
      </c>
      <c r="G6" s="3" t="s">
        <v>24</v>
      </c>
      <c r="H6" s="2">
        <v>6</v>
      </c>
      <c r="I6" s="2">
        <v>90000</v>
      </c>
      <c r="J6" s="2">
        <f>H6*I6</f>
        <v>540000</v>
      </c>
      <c r="K6" s="2">
        <f>FLOOR(J6*1.05,SIGN(J6*1.05))</f>
        <v>567000</v>
      </c>
      <c r="L6"/>
      <c r="M6"/>
      <c r="N6"/>
      <c r="O6"/>
    </row>
    <row r="7" spans="4:15" s="2" customFormat="1" ht="12.75">
      <c r="D7" s="3" t="s">
        <v>17</v>
      </c>
      <c r="E7" s="3" t="s">
        <v>18</v>
      </c>
      <c r="F7" s="3" t="s">
        <v>25</v>
      </c>
      <c r="G7" s="3" t="s">
        <v>26</v>
      </c>
      <c r="H7" s="2">
        <v>3</v>
      </c>
      <c r="I7" s="2">
        <v>90000</v>
      </c>
      <c r="J7" s="2">
        <f>H7*I7</f>
        <v>270000</v>
      </c>
      <c r="K7" s="2">
        <f>FLOOR(J7*1.05,SIGN(J7*1.05))</f>
        <v>283500</v>
      </c>
      <c r="L7"/>
      <c r="M7"/>
      <c r="N7"/>
      <c r="O7"/>
    </row>
    <row r="8" spans="4:15" s="2" customFormat="1" ht="12.75">
      <c r="D8" s="3" t="s">
        <v>17</v>
      </c>
      <c r="F8" s="2" t="s">
        <v>27</v>
      </c>
      <c r="G8" s="3" t="s">
        <v>28</v>
      </c>
      <c r="H8" s="2">
        <v>6</v>
      </c>
      <c r="I8" s="2">
        <v>12000</v>
      </c>
      <c r="J8" s="2">
        <f>H8*I8</f>
        <v>72000</v>
      </c>
      <c r="K8" s="2">
        <f>FLOOR(J8*1.05,SIGN(J8*1.05))</f>
        <v>75600</v>
      </c>
      <c r="L8"/>
      <c r="M8"/>
      <c r="N8"/>
      <c r="O8"/>
    </row>
    <row r="9" spans="4:15" s="2" customFormat="1" ht="12.75">
      <c r="D9" s="3" t="s">
        <v>17</v>
      </c>
      <c r="F9" s="2" t="s">
        <v>29</v>
      </c>
      <c r="G9" s="3" t="s">
        <v>30</v>
      </c>
      <c r="H9" s="2">
        <v>6</v>
      </c>
      <c r="I9" s="2">
        <v>5500</v>
      </c>
      <c r="J9" s="2">
        <f>H9*I9</f>
        <v>33000</v>
      </c>
      <c r="K9" s="2">
        <f>FLOOR(J9*1.05,SIGN(J9*1.05))</f>
        <v>34650</v>
      </c>
      <c r="L9"/>
      <c r="M9"/>
      <c r="N9"/>
      <c r="O9"/>
    </row>
    <row r="10" spans="3:15" s="2" customFormat="1" ht="12.75">
      <c r="C10" s="3" t="s">
        <v>31</v>
      </c>
      <c r="D10" s="2" t="s">
        <v>11</v>
      </c>
      <c r="E10" s="3" t="s">
        <v>32</v>
      </c>
      <c r="F10" s="3" t="s">
        <v>33</v>
      </c>
      <c r="G10" s="3" t="s">
        <v>34</v>
      </c>
      <c r="H10" s="2">
        <v>2</v>
      </c>
      <c r="I10" s="2">
        <v>117000</v>
      </c>
      <c r="J10" s="2">
        <f>H10*I10</f>
        <v>234000</v>
      </c>
      <c r="K10" s="2">
        <f>FLOOR(J10*1.05,SIGN(J10*1.05))</f>
        <v>245700</v>
      </c>
      <c r="L10"/>
      <c r="M10"/>
      <c r="N10"/>
      <c r="O10"/>
    </row>
    <row r="11" spans="12:15" s="2" customFormat="1" ht="12.75">
      <c r="L11"/>
      <c r="M11"/>
      <c r="N11"/>
      <c r="O11"/>
    </row>
    <row r="12" spans="2:15" s="2" customFormat="1" ht="12.75">
      <c r="B12" s="2" t="s">
        <v>35</v>
      </c>
      <c r="C12" s="2" t="s">
        <v>36</v>
      </c>
      <c r="D12" s="2" t="s">
        <v>37</v>
      </c>
      <c r="F12" s="3" t="s">
        <v>38</v>
      </c>
      <c r="G12" s="3" t="s">
        <v>39</v>
      </c>
      <c r="H12" s="2">
        <v>100</v>
      </c>
      <c r="I12" s="2">
        <v>5450</v>
      </c>
      <c r="J12" s="2">
        <f>H12*I12</f>
        <v>545000</v>
      </c>
      <c r="K12" s="2">
        <f>FLOOR(J12*1.05,SIGN(J12*1.05))</f>
        <v>572250</v>
      </c>
      <c r="L12"/>
      <c r="M12"/>
      <c r="N12"/>
      <c r="O12"/>
    </row>
    <row r="13" spans="4:15" s="2" customFormat="1" ht="12.75">
      <c r="D13" s="2" t="s">
        <v>37</v>
      </c>
      <c r="F13" s="3" t="s">
        <v>40</v>
      </c>
      <c r="G13" s="3" t="s">
        <v>41</v>
      </c>
      <c r="H13" s="2">
        <v>100</v>
      </c>
      <c r="I13" s="2">
        <v>2850</v>
      </c>
      <c r="J13" s="2">
        <f>H13*I13</f>
        <v>285000</v>
      </c>
      <c r="K13" s="2">
        <f>FLOOR(J13*1.05,SIGN(J13*1.05))</f>
        <v>299250</v>
      </c>
      <c r="L13"/>
      <c r="M13"/>
      <c r="N13"/>
      <c r="O13"/>
    </row>
    <row r="14" spans="4:15" s="2" customFormat="1" ht="12.75">
      <c r="D14" s="2" t="s">
        <v>37</v>
      </c>
      <c r="F14" s="3" t="s">
        <v>42</v>
      </c>
      <c r="G14" s="3" t="s">
        <v>43</v>
      </c>
      <c r="H14" s="2">
        <v>106</v>
      </c>
      <c r="I14" s="2">
        <v>2250</v>
      </c>
      <c r="J14" s="2">
        <f>H14*I14</f>
        <v>238500</v>
      </c>
      <c r="K14" s="2">
        <f>FLOOR(J14*1.05,SIGN(J14*1.05))</f>
        <v>250425</v>
      </c>
      <c r="L14"/>
      <c r="M14"/>
      <c r="N14"/>
      <c r="O14"/>
    </row>
    <row r="15" spans="4:15" s="2" customFormat="1" ht="12.75">
      <c r="D15" s="2" t="s">
        <v>44</v>
      </c>
      <c r="F15" s="3" t="s">
        <v>45</v>
      </c>
      <c r="G15" s="3" t="s">
        <v>46</v>
      </c>
      <c r="H15" s="3" t="s">
        <v>47</v>
      </c>
      <c r="L15"/>
      <c r="M15"/>
      <c r="N15"/>
      <c r="O15"/>
    </row>
    <row r="16" spans="4:15" s="2" customFormat="1" ht="12.75">
      <c r="D16" s="2" t="s">
        <v>37</v>
      </c>
      <c r="F16" s="3" t="s">
        <v>48</v>
      </c>
      <c r="G16" s="3" t="s">
        <v>49</v>
      </c>
      <c r="H16" s="2">
        <v>6</v>
      </c>
      <c r="I16" s="2">
        <v>41400</v>
      </c>
      <c r="J16" s="2">
        <f>H16*I16</f>
        <v>248400</v>
      </c>
      <c r="K16" s="2">
        <f>FLOOR(J16*1.05,SIGN(J16*1.05))</f>
        <v>260820</v>
      </c>
      <c r="L16"/>
      <c r="M16"/>
      <c r="N16"/>
      <c r="O16"/>
    </row>
    <row r="17" spans="4:11" ht="12.75">
      <c r="D17" s="1" t="s">
        <v>37</v>
      </c>
      <c r="E17" s="1" t="s">
        <v>50</v>
      </c>
      <c r="F17" s="4" t="s">
        <v>51</v>
      </c>
      <c r="G17" s="4" t="s">
        <v>52</v>
      </c>
      <c r="H17" s="1">
        <v>2</v>
      </c>
      <c r="I17" s="1">
        <v>18400</v>
      </c>
      <c r="J17" s="2"/>
      <c r="K17" s="2"/>
    </row>
    <row r="18" spans="4:11" ht="12.75">
      <c r="D18" s="1" t="s">
        <v>37</v>
      </c>
      <c r="E18" s="4" t="s">
        <v>53</v>
      </c>
      <c r="F18" s="4" t="s">
        <v>54</v>
      </c>
      <c r="G18" s="1" t="s">
        <v>55</v>
      </c>
      <c r="H18" s="1">
        <v>6</v>
      </c>
      <c r="I18" s="1">
        <v>3200</v>
      </c>
      <c r="J18" s="2"/>
      <c r="K18" s="2"/>
    </row>
    <row r="19" spans="3:15" s="2" customFormat="1" ht="12.75">
      <c r="C19" s="3" t="s">
        <v>56</v>
      </c>
      <c r="D19" s="3" t="s">
        <v>17</v>
      </c>
      <c r="F19" s="2" t="s">
        <v>57</v>
      </c>
      <c r="G19" s="2" t="s">
        <v>58</v>
      </c>
      <c r="H19" s="2">
        <v>7</v>
      </c>
      <c r="I19" s="2">
        <v>3600</v>
      </c>
      <c r="J19" s="2">
        <f>H19*I19</f>
        <v>25200</v>
      </c>
      <c r="K19" s="2">
        <f>FLOOR(J19*1.05,SIGN(J19*1.05))</f>
        <v>26460</v>
      </c>
      <c r="L19"/>
      <c r="M19"/>
      <c r="N19"/>
      <c r="O19"/>
    </row>
    <row r="20" spans="4:15" s="2" customFormat="1" ht="12.75">
      <c r="D20" s="3" t="s">
        <v>17</v>
      </c>
      <c r="F20" s="2" t="s">
        <v>59</v>
      </c>
      <c r="G20" s="2" t="s">
        <v>60</v>
      </c>
      <c r="H20" s="2">
        <v>7</v>
      </c>
      <c r="I20" s="2">
        <v>4000</v>
      </c>
      <c r="J20" s="2">
        <f>H20*I20</f>
        <v>28000</v>
      </c>
      <c r="K20" s="2">
        <f>FLOOR(J20*1.05,SIGN(J20*1.05))</f>
        <v>29400</v>
      </c>
      <c r="L20"/>
      <c r="M20"/>
      <c r="N20"/>
      <c r="O20"/>
    </row>
    <row r="21" spans="4:15" s="2" customFormat="1" ht="12.75">
      <c r="D21" s="2" t="s">
        <v>37</v>
      </c>
      <c r="E21" s="3" t="s">
        <v>61</v>
      </c>
      <c r="F21" s="2" t="s">
        <v>62</v>
      </c>
      <c r="G21" t="s">
        <v>63</v>
      </c>
      <c r="H21" s="2">
        <v>350</v>
      </c>
      <c r="I21" s="2">
        <v>500</v>
      </c>
      <c r="J21" s="2">
        <f>H21*I21</f>
        <v>175000</v>
      </c>
      <c r="K21" s="2">
        <f>FLOOR(J21*1.05,SIGN(J21*1.05))</f>
        <v>183750</v>
      </c>
      <c r="L21"/>
      <c r="M21"/>
      <c r="N21"/>
      <c r="O21"/>
    </row>
    <row r="22" spans="4:15" s="2" customFormat="1" ht="12.75">
      <c r="D22" s="2" t="s">
        <v>37</v>
      </c>
      <c r="E22" s="5" t="s">
        <v>64</v>
      </c>
      <c r="F22" s="2" t="s">
        <v>65</v>
      </c>
      <c r="G22" s="2" t="s">
        <v>66</v>
      </c>
      <c r="H22" s="2">
        <v>350</v>
      </c>
      <c r="I22" s="2">
        <v>30</v>
      </c>
      <c r="J22" s="2">
        <f>H22*I22</f>
        <v>10500</v>
      </c>
      <c r="K22" s="2">
        <f>FLOOR(J22*1.05,SIGN(J22*1.05))</f>
        <v>11025</v>
      </c>
      <c r="L22"/>
      <c r="M22"/>
      <c r="N22"/>
      <c r="O22"/>
    </row>
    <row r="23" spans="4:15" s="2" customFormat="1" ht="12.75">
      <c r="D23" s="2" t="s">
        <v>37</v>
      </c>
      <c r="E23" s="3" t="s">
        <v>67</v>
      </c>
      <c r="F23" s="2" t="s">
        <v>68</v>
      </c>
      <c r="G23" s="2" t="s">
        <v>69</v>
      </c>
      <c r="H23" s="2">
        <v>350</v>
      </c>
      <c r="I23" s="2">
        <v>30</v>
      </c>
      <c r="J23" s="2">
        <f>H23*I23</f>
        <v>10500</v>
      </c>
      <c r="K23" s="2">
        <f>FLOOR(J23*1.05,SIGN(J23*1.05))</f>
        <v>11025</v>
      </c>
      <c r="L23"/>
      <c r="M23"/>
      <c r="N23"/>
      <c r="O23"/>
    </row>
    <row r="24" spans="4:15" s="2" customFormat="1" ht="12.75">
      <c r="D24" s="2" t="s">
        <v>37</v>
      </c>
      <c r="E24" s="3" t="s">
        <v>70</v>
      </c>
      <c r="F24" s="2" t="s">
        <v>71</v>
      </c>
      <c r="G24" s="2" t="s">
        <v>72</v>
      </c>
      <c r="H24" s="2">
        <v>300</v>
      </c>
      <c r="I24" s="2">
        <v>7</v>
      </c>
      <c r="J24" s="2">
        <f>H24*I24</f>
        <v>2100</v>
      </c>
      <c r="K24" s="2">
        <f>FLOOR(J24*1.05,SIGN(J24*1.05))</f>
        <v>2205</v>
      </c>
      <c r="L24"/>
      <c r="M24"/>
      <c r="N24"/>
      <c r="O24"/>
    </row>
    <row r="25" spans="4:15" s="2" customFormat="1" ht="12.75">
      <c r="D25" s="2" t="s">
        <v>37</v>
      </c>
      <c r="E25" s="3" t="s">
        <v>73</v>
      </c>
      <c r="F25" s="2" t="s">
        <v>74</v>
      </c>
      <c r="G25" s="2" t="s">
        <v>72</v>
      </c>
      <c r="H25" s="2">
        <v>200</v>
      </c>
      <c r="I25" s="2">
        <v>7</v>
      </c>
      <c r="J25" s="2">
        <f>H25*I25</f>
        <v>1400</v>
      </c>
      <c r="K25" s="2">
        <f>FLOOR(J25*1.05,SIGN(J25*1.05))</f>
        <v>1470</v>
      </c>
      <c r="L25"/>
      <c r="M25"/>
      <c r="N25"/>
      <c r="O25"/>
    </row>
    <row r="26" spans="4:15" s="2" customFormat="1" ht="12.75">
      <c r="D26" s="2" t="s">
        <v>37</v>
      </c>
      <c r="E26" s="3" t="s">
        <v>75</v>
      </c>
      <c r="F26" s="2" t="s">
        <v>76</v>
      </c>
      <c r="G26" s="2" t="s">
        <v>77</v>
      </c>
      <c r="H26" s="2">
        <v>400</v>
      </c>
      <c r="I26" s="2">
        <v>7</v>
      </c>
      <c r="J26" s="2">
        <f>H26*I26</f>
        <v>2800</v>
      </c>
      <c r="K26" s="2">
        <f>FLOOR(J26*1.05,SIGN(J26*1.05))</f>
        <v>2940</v>
      </c>
      <c r="L26"/>
      <c r="M26"/>
      <c r="N26"/>
      <c r="O26"/>
    </row>
    <row r="27" spans="4:15" s="2" customFormat="1" ht="12.75">
      <c r="D27" s="2" t="s">
        <v>78</v>
      </c>
      <c r="F27" s="3" t="s">
        <v>79</v>
      </c>
      <c r="G27" s="2" t="s">
        <v>80</v>
      </c>
      <c r="H27" s="2">
        <v>2</v>
      </c>
      <c r="L27"/>
      <c r="M27"/>
      <c r="N27"/>
      <c r="O27"/>
    </row>
    <row r="28" spans="4:15" s="2" customFormat="1" ht="12.75">
      <c r="D28" s="2" t="s">
        <v>78</v>
      </c>
      <c r="F28" s="3" t="s">
        <v>81</v>
      </c>
      <c r="G28" s="2" t="s">
        <v>80</v>
      </c>
      <c r="H28" s="2">
        <v>2</v>
      </c>
      <c r="L28"/>
      <c r="M28"/>
      <c r="N28"/>
      <c r="O28"/>
    </row>
    <row r="29" spans="4:15" s="2" customFormat="1" ht="12.75">
      <c r="D29" s="2" t="s">
        <v>78</v>
      </c>
      <c r="F29" s="3" t="s">
        <v>82</v>
      </c>
      <c r="G29" s="2" t="s">
        <v>80</v>
      </c>
      <c r="H29" s="2">
        <v>2</v>
      </c>
      <c r="L29"/>
      <c r="M29"/>
      <c r="N29"/>
      <c r="O29"/>
    </row>
    <row r="30" spans="12:15" s="2" customFormat="1" ht="12.75">
      <c r="L30"/>
      <c r="M30"/>
      <c r="N30"/>
      <c r="O30"/>
    </row>
    <row r="31" spans="12:15" s="2" customFormat="1" ht="12.75">
      <c r="L31"/>
      <c r="M31"/>
      <c r="N31"/>
      <c r="O31"/>
    </row>
    <row r="32" spans="2:15" s="2" customFormat="1" ht="12.75">
      <c r="B32" s="2" t="s">
        <v>83</v>
      </c>
      <c r="C32" s="2" t="s">
        <v>84</v>
      </c>
      <c r="D32" s="3" t="s">
        <v>17</v>
      </c>
      <c r="E32" s="3" t="s">
        <v>85</v>
      </c>
      <c r="F32" s="3" t="s">
        <v>86</v>
      </c>
      <c r="G32" s="3" t="s">
        <v>87</v>
      </c>
      <c r="H32" s="2">
        <v>114</v>
      </c>
      <c r="I32" s="2">
        <v>380</v>
      </c>
      <c r="J32" s="2">
        <f>H32*I32</f>
        <v>43320</v>
      </c>
      <c r="K32" s="2">
        <f>FLOOR(J32*1.05,SIGN(J32*1.05))</f>
        <v>45486</v>
      </c>
      <c r="L32"/>
      <c r="M32"/>
      <c r="N32"/>
      <c r="O32"/>
    </row>
    <row r="33" spans="4:11" ht="12.75">
      <c r="D33" s="4" t="s">
        <v>88</v>
      </c>
      <c r="E33"/>
      <c r="F33" s="4" t="s">
        <v>89</v>
      </c>
      <c r="G33" s="1" t="s">
        <v>90</v>
      </c>
      <c r="H33" s="1">
        <v>20</v>
      </c>
      <c r="I33" s="1">
        <v>1200</v>
      </c>
      <c r="J33" s="2"/>
      <c r="K33" s="2"/>
    </row>
    <row r="34" spans="4:15" s="2" customFormat="1" ht="12.75">
      <c r="D34" s="3" t="s">
        <v>17</v>
      </c>
      <c r="E34" s="3" t="s">
        <v>91</v>
      </c>
      <c r="F34" s="3" t="s">
        <v>92</v>
      </c>
      <c r="G34" s="2" t="s">
        <v>93</v>
      </c>
      <c r="H34" s="2">
        <v>114</v>
      </c>
      <c r="I34" s="2">
        <v>950</v>
      </c>
      <c r="J34" s="2">
        <f>H34*I34</f>
        <v>108300</v>
      </c>
      <c r="K34" s="2">
        <f>FLOOR(J34*1.05,SIGN(J34*1.05))</f>
        <v>113715</v>
      </c>
      <c r="L34"/>
      <c r="M34"/>
      <c r="N34"/>
      <c r="O34"/>
    </row>
    <row r="35" spans="4:15" s="2" customFormat="1" ht="12.75">
      <c r="D35" s="3" t="s">
        <v>17</v>
      </c>
      <c r="E35" s="3" t="s">
        <v>94</v>
      </c>
      <c r="F35" s="3" t="s">
        <v>95</v>
      </c>
      <c r="G35" s="2" t="s">
        <v>96</v>
      </c>
      <c r="H35" s="2">
        <v>24</v>
      </c>
      <c r="I35" s="2">
        <v>1300</v>
      </c>
      <c r="J35" s="2">
        <f>H35*I35</f>
        <v>31200</v>
      </c>
      <c r="K35" s="2">
        <f>FLOOR(J35*1.05,SIGN(J35*1.05))</f>
        <v>32760</v>
      </c>
      <c r="L35"/>
      <c r="M35"/>
      <c r="N35"/>
      <c r="O35"/>
    </row>
    <row r="36" spans="4:15" s="2" customFormat="1" ht="12.75">
      <c r="D36" s="3" t="s">
        <v>17</v>
      </c>
      <c r="E36" s="2" t="s">
        <v>97</v>
      </c>
      <c r="F36" s="3" t="s">
        <v>98</v>
      </c>
      <c r="G36" s="3" t="s">
        <v>99</v>
      </c>
      <c r="H36" s="2">
        <v>12</v>
      </c>
      <c r="I36" s="2">
        <v>800</v>
      </c>
      <c r="J36" s="2">
        <f>H36*I36</f>
        <v>9600</v>
      </c>
      <c r="K36" s="2">
        <f>FLOOR(J36*1.05,SIGN(J36*1.05))</f>
        <v>10080</v>
      </c>
      <c r="L36"/>
      <c r="M36"/>
      <c r="N36"/>
      <c r="O36"/>
    </row>
    <row r="37" spans="4:15" s="2" customFormat="1" ht="12.75">
      <c r="D37" s="3" t="s">
        <v>100</v>
      </c>
      <c r="E37" s="3" t="s">
        <v>101</v>
      </c>
      <c r="F37" s="3" t="s">
        <v>102</v>
      </c>
      <c r="G37" s="3" t="s">
        <v>103</v>
      </c>
      <c r="H37" s="2">
        <v>230</v>
      </c>
      <c r="I37" s="2">
        <v>243</v>
      </c>
      <c r="J37" s="2">
        <f>H37*I37</f>
        <v>55890</v>
      </c>
      <c r="K37" s="2">
        <f>FLOOR(J37*1.05,SIGN(J37*1.05))</f>
        <v>58684</v>
      </c>
      <c r="L37"/>
      <c r="M37"/>
      <c r="N37"/>
      <c r="O37"/>
    </row>
    <row r="38" spans="4:15" s="2" customFormat="1" ht="12.75">
      <c r="D38" s="3" t="s">
        <v>100</v>
      </c>
      <c r="E38" s="3" t="s">
        <v>104</v>
      </c>
      <c r="F38" s="3" t="s">
        <v>105</v>
      </c>
      <c r="G38" s="2" t="s">
        <v>106</v>
      </c>
      <c r="H38" s="2">
        <v>300</v>
      </c>
      <c r="I38" s="2">
        <v>9</v>
      </c>
      <c r="J38" s="2">
        <f>H38*I38</f>
        <v>2700</v>
      </c>
      <c r="K38" s="2">
        <f>FLOOR(J38*1.05,SIGN(J38*1.05))</f>
        <v>2835</v>
      </c>
      <c r="L38"/>
      <c r="M38"/>
      <c r="N38"/>
      <c r="O38"/>
    </row>
    <row r="39" spans="4:11" ht="12.75">
      <c r="D39" s="4" t="s">
        <v>100</v>
      </c>
      <c r="E39" s="4" t="s">
        <v>107</v>
      </c>
      <c r="F39" s="3" t="s">
        <v>108</v>
      </c>
      <c r="G39" s="2" t="s">
        <v>109</v>
      </c>
      <c r="H39" s="1">
        <v>100</v>
      </c>
      <c r="I39" s="1">
        <v>13</v>
      </c>
      <c r="J39" s="2"/>
      <c r="K39" s="2"/>
    </row>
    <row r="40" spans="4:15" s="2" customFormat="1" ht="12.75">
      <c r="D40" s="3" t="s">
        <v>100</v>
      </c>
      <c r="E40" s="3" t="s">
        <v>110</v>
      </c>
      <c r="F40" s="3" t="s">
        <v>111</v>
      </c>
      <c r="G40" s="3" t="s">
        <v>112</v>
      </c>
      <c r="H40" s="2">
        <v>1000</v>
      </c>
      <c r="I40" s="2">
        <v>2</v>
      </c>
      <c r="J40" s="2">
        <f>H40*I40</f>
        <v>2000</v>
      </c>
      <c r="K40" s="2">
        <f>FLOOR(J40*1.05,SIGN(J40*1.05))</f>
        <v>2100</v>
      </c>
      <c r="L40"/>
      <c r="M40"/>
      <c r="N40"/>
      <c r="O40"/>
    </row>
    <row r="41" spans="4:15" s="2" customFormat="1" ht="12.75">
      <c r="D41" s="3" t="s">
        <v>100</v>
      </c>
      <c r="E41" s="3" t="s">
        <v>113</v>
      </c>
      <c r="F41" s="3" t="s">
        <v>114</v>
      </c>
      <c r="G41" s="3" t="s">
        <v>115</v>
      </c>
      <c r="H41" s="2">
        <v>1000</v>
      </c>
      <c r="I41" s="2">
        <v>1.6</v>
      </c>
      <c r="J41" s="2">
        <f>H41*I41</f>
        <v>1600</v>
      </c>
      <c r="K41" s="2">
        <f>FLOOR(J41*1.05,SIGN(J41*1.05))</f>
        <v>1680</v>
      </c>
      <c r="L41"/>
      <c r="M41"/>
      <c r="N41"/>
      <c r="O41"/>
    </row>
    <row r="42" spans="3:15" s="2" customFormat="1" ht="12.75">
      <c r="C42" s="2" t="s">
        <v>116</v>
      </c>
      <c r="D42" s="3" t="s">
        <v>117</v>
      </c>
      <c r="E42" s="3" t="s">
        <v>118</v>
      </c>
      <c r="F42" s="2" t="s">
        <v>119</v>
      </c>
      <c r="G42" s="2" t="s">
        <v>120</v>
      </c>
      <c r="H42" s="2">
        <v>24</v>
      </c>
      <c r="I42" s="2">
        <v>1000</v>
      </c>
      <c r="J42" s="2">
        <f>H42*I42</f>
        <v>24000</v>
      </c>
      <c r="K42" s="2">
        <f>FLOOR(J42*1.05,SIGN(J42*1.05))</f>
        <v>25200</v>
      </c>
      <c r="L42"/>
      <c r="M42"/>
      <c r="N42"/>
      <c r="O42"/>
    </row>
    <row r="43" spans="4:15" s="2" customFormat="1" ht="12.75">
      <c r="D43" s="3" t="s">
        <v>117</v>
      </c>
      <c r="E43" s="3" t="s">
        <v>121</v>
      </c>
      <c r="F43" s="2" t="s">
        <v>122</v>
      </c>
      <c r="G43" s="2" t="s">
        <v>123</v>
      </c>
      <c r="H43" s="2">
        <v>11</v>
      </c>
      <c r="I43" s="2">
        <v>290</v>
      </c>
      <c r="J43" s="2">
        <f>H43*I43</f>
        <v>3190</v>
      </c>
      <c r="K43" s="2">
        <f>FLOOR(J43*1.05,SIGN(J43*1.05))</f>
        <v>3349</v>
      </c>
      <c r="L43"/>
      <c r="M43"/>
      <c r="N43"/>
      <c r="O43"/>
    </row>
    <row r="44" spans="4:15" s="2" customFormat="1" ht="12.75">
      <c r="D44" s="3" t="s">
        <v>124</v>
      </c>
      <c r="E44" s="3" t="s">
        <v>125</v>
      </c>
      <c r="F44" s="3" t="s">
        <v>126</v>
      </c>
      <c r="G44" s="2" t="s">
        <v>127</v>
      </c>
      <c r="H44" s="2">
        <v>10</v>
      </c>
      <c r="I44" s="2">
        <v>4652</v>
      </c>
      <c r="J44" s="2">
        <f>H44*I44</f>
        <v>46520</v>
      </c>
      <c r="K44" s="2">
        <f>FLOOR(J44*1.05,SIGN(J44*1.05))</f>
        <v>48846</v>
      </c>
      <c r="L44"/>
      <c r="M44"/>
      <c r="N44"/>
      <c r="O44"/>
    </row>
    <row r="45" spans="4:15" s="2" customFormat="1" ht="12.75">
      <c r="D45" s="3" t="s">
        <v>124</v>
      </c>
      <c r="E45" s="3" t="s">
        <v>125</v>
      </c>
      <c r="F45" s="3" t="s">
        <v>128</v>
      </c>
      <c r="G45" s="2" t="s">
        <v>129</v>
      </c>
      <c r="H45" s="2">
        <v>10</v>
      </c>
      <c r="I45" s="2">
        <v>2312</v>
      </c>
      <c r="J45" s="2">
        <f>H45*I45</f>
        <v>23120</v>
      </c>
      <c r="K45" s="2">
        <f>FLOOR(J45*1.05,SIGN(J45*1.05))</f>
        <v>24276</v>
      </c>
      <c r="L45"/>
      <c r="M45"/>
      <c r="N45"/>
      <c r="O45"/>
    </row>
    <row r="46" spans="4:15" s="2" customFormat="1" ht="12.75">
      <c r="D46" s="3" t="s">
        <v>124</v>
      </c>
      <c r="E46" s="3" t="s">
        <v>130</v>
      </c>
      <c r="F46" s="3" t="s">
        <v>131</v>
      </c>
      <c r="G46" s="2" t="s">
        <v>132</v>
      </c>
      <c r="H46" s="2">
        <v>20</v>
      </c>
      <c r="I46" s="2">
        <v>366</v>
      </c>
      <c r="J46" s="2">
        <f>H46*I46</f>
        <v>7320</v>
      </c>
      <c r="K46" s="2">
        <f>FLOOR(J46*1.05,SIGN(J46*1.05))</f>
        <v>7686</v>
      </c>
      <c r="L46"/>
      <c r="M46"/>
      <c r="N46"/>
      <c r="O46"/>
    </row>
    <row r="47" spans="4:15" s="2" customFormat="1" ht="12.75">
      <c r="D47" s="3" t="s">
        <v>17</v>
      </c>
      <c r="E47" s="3" t="s">
        <v>133</v>
      </c>
      <c r="F47" s="3" t="s">
        <v>134</v>
      </c>
      <c r="G47" s="3" t="s">
        <v>135</v>
      </c>
      <c r="H47" s="2">
        <v>48</v>
      </c>
      <c r="I47" s="2">
        <v>1500</v>
      </c>
      <c r="J47" s="2">
        <f>H47*I47</f>
        <v>72000</v>
      </c>
      <c r="K47" s="2">
        <f>FLOOR(J47*1.05,SIGN(J47*1.05))</f>
        <v>75600</v>
      </c>
      <c r="L47"/>
      <c r="M47"/>
      <c r="N47"/>
      <c r="O47"/>
    </row>
    <row r="48" spans="4:15" s="2" customFormat="1" ht="12.75">
      <c r="D48" s="3" t="s">
        <v>124</v>
      </c>
      <c r="E48" s="3" t="s">
        <v>136</v>
      </c>
      <c r="F48" s="3" t="s">
        <v>137</v>
      </c>
      <c r="G48" s="2" t="s">
        <v>138</v>
      </c>
      <c r="H48" s="2">
        <v>4</v>
      </c>
      <c r="I48" s="2">
        <v>1113</v>
      </c>
      <c r="L48"/>
      <c r="M48"/>
      <c r="N48"/>
      <c r="O48"/>
    </row>
    <row r="49" spans="4:15" s="2" customFormat="1" ht="12.75">
      <c r="D49" s="3" t="s">
        <v>124</v>
      </c>
      <c r="E49" s="3" t="s">
        <v>125</v>
      </c>
      <c r="F49" s="3" t="s">
        <v>139</v>
      </c>
      <c r="G49" s="3" t="s">
        <v>140</v>
      </c>
      <c r="H49" s="2">
        <v>2</v>
      </c>
      <c r="I49" s="2">
        <v>2486</v>
      </c>
      <c r="J49" s="2">
        <f>H49*I49</f>
        <v>4972</v>
      </c>
      <c r="K49" s="2">
        <f>FLOOR(J49*1.05,SIGN(J49*1.05))</f>
        <v>5220</v>
      </c>
      <c r="L49"/>
      <c r="M49"/>
      <c r="N49"/>
      <c r="O49"/>
    </row>
    <row r="50" spans="4:15" s="2" customFormat="1" ht="12.75">
      <c r="D50" s="3" t="s">
        <v>124</v>
      </c>
      <c r="E50" s="3" t="s">
        <v>125</v>
      </c>
      <c r="F50" s="3" t="s">
        <v>141</v>
      </c>
      <c r="G50" s="2" t="s">
        <v>142</v>
      </c>
      <c r="H50" s="2">
        <v>4</v>
      </c>
      <c r="I50" s="2">
        <v>1835</v>
      </c>
      <c r="J50" s="2">
        <f>H50*I50</f>
        <v>7340</v>
      </c>
      <c r="K50" s="2">
        <f>FLOOR(J50*1.05,SIGN(J50*1.05))</f>
        <v>7707</v>
      </c>
      <c r="L50"/>
      <c r="M50"/>
      <c r="N50"/>
      <c r="O50"/>
    </row>
    <row r="51" spans="4:15" s="2" customFormat="1" ht="12.75">
      <c r="D51" s="3" t="s">
        <v>124</v>
      </c>
      <c r="E51" s="3" t="s">
        <v>125</v>
      </c>
      <c r="F51" s="3" t="s">
        <v>143</v>
      </c>
      <c r="G51" s="3" t="s">
        <v>144</v>
      </c>
      <c r="H51" s="2">
        <v>6</v>
      </c>
      <c r="I51" s="2">
        <v>1480</v>
      </c>
      <c r="J51" s="2">
        <f>H51*I51</f>
        <v>8880</v>
      </c>
      <c r="K51" s="2">
        <f>FLOOR(J51*1.05,SIGN(J51*1.05))</f>
        <v>9324</v>
      </c>
      <c r="L51"/>
      <c r="M51"/>
      <c r="N51"/>
      <c r="O51"/>
    </row>
    <row r="52" spans="4:15" s="2" customFormat="1" ht="12.75">
      <c r="D52" s="3" t="s">
        <v>124</v>
      </c>
      <c r="E52" s="3" t="s">
        <v>145</v>
      </c>
      <c r="F52" s="3" t="s">
        <v>146</v>
      </c>
      <c r="G52" s="3" t="s">
        <v>147</v>
      </c>
      <c r="H52" s="2">
        <v>8</v>
      </c>
      <c r="I52" s="2">
        <v>1480</v>
      </c>
      <c r="J52" s="2">
        <f>H52*I52</f>
        <v>11840</v>
      </c>
      <c r="K52" s="2">
        <f>FLOOR(J52*1.05,SIGN(J52*1.05))</f>
        <v>12432</v>
      </c>
      <c r="L52"/>
      <c r="M52"/>
      <c r="N52"/>
      <c r="O52"/>
    </row>
    <row r="53" spans="3:15" s="2" customFormat="1" ht="12.75">
      <c r="C53" s="2" t="s">
        <v>148</v>
      </c>
      <c r="D53" s="3" t="s">
        <v>124</v>
      </c>
      <c r="E53" s="3" t="s">
        <v>149</v>
      </c>
      <c r="F53" s="2" t="s">
        <v>150</v>
      </c>
      <c r="G53" s="2" t="s">
        <v>151</v>
      </c>
      <c r="H53" s="2">
        <v>8</v>
      </c>
      <c r="I53" s="2">
        <v>3270</v>
      </c>
      <c r="J53" s="2">
        <f>H53*I53</f>
        <v>26160</v>
      </c>
      <c r="K53" s="2">
        <f>FLOOR(J53*1.05,SIGN(J53*1.05))</f>
        <v>27468</v>
      </c>
      <c r="L53"/>
      <c r="M53"/>
      <c r="N53"/>
      <c r="O53"/>
    </row>
    <row r="54" spans="4:15" s="2" customFormat="1" ht="12.75">
      <c r="D54" s="3" t="s">
        <v>124</v>
      </c>
      <c r="E54" s="3" t="s">
        <v>125</v>
      </c>
      <c r="F54" s="3" t="s">
        <v>139</v>
      </c>
      <c r="G54" s="2" t="s">
        <v>152</v>
      </c>
      <c r="H54" s="2">
        <v>4</v>
      </c>
      <c r="I54" s="2">
        <v>2486</v>
      </c>
      <c r="J54" s="2">
        <f>H54*I54</f>
        <v>9944</v>
      </c>
      <c r="K54" s="2">
        <f>FLOOR(J54*1.05,SIGN(J54*1.05))</f>
        <v>10441</v>
      </c>
      <c r="L54"/>
      <c r="M54"/>
      <c r="N54"/>
      <c r="O54"/>
    </row>
    <row r="55" spans="4:15" s="2" customFormat="1" ht="12.75">
      <c r="D55" s="3" t="s">
        <v>124</v>
      </c>
      <c r="E55" s="3" t="s">
        <v>125</v>
      </c>
      <c r="F55" s="3" t="s">
        <v>153</v>
      </c>
      <c r="G55" s="2" t="s">
        <v>154</v>
      </c>
      <c r="H55" s="2">
        <v>8</v>
      </c>
      <c r="I55" s="2">
        <v>1480</v>
      </c>
      <c r="J55" s="2">
        <f>H55*I55</f>
        <v>11840</v>
      </c>
      <c r="K55" s="2">
        <f>FLOOR(J55*1.05,SIGN(J55*1.05))</f>
        <v>12432</v>
      </c>
      <c r="L55"/>
      <c r="M55"/>
      <c r="N55"/>
      <c r="O55"/>
    </row>
    <row r="56" spans="4:15" s="2" customFormat="1" ht="12.75">
      <c r="D56" s="3" t="s">
        <v>124</v>
      </c>
      <c r="E56" s="3" t="s">
        <v>125</v>
      </c>
      <c r="F56" s="3" t="s">
        <v>155</v>
      </c>
      <c r="G56" s="2" t="s">
        <v>156</v>
      </c>
      <c r="H56" s="2">
        <v>12</v>
      </c>
      <c r="I56" s="2">
        <v>1480</v>
      </c>
      <c r="J56" s="2">
        <f>H56*I56</f>
        <v>17760</v>
      </c>
      <c r="K56" s="2">
        <f>FLOOR(J56*1.05,SIGN(J56*1.05))</f>
        <v>18648</v>
      </c>
      <c r="L56"/>
      <c r="M56"/>
      <c r="N56"/>
      <c r="O56"/>
    </row>
    <row r="57" spans="3:15" s="2" customFormat="1" ht="12.75">
      <c r="C57" s="2" t="s">
        <v>157</v>
      </c>
      <c r="D57" s="3" t="s">
        <v>124</v>
      </c>
      <c r="E57" s="3" t="s">
        <v>158</v>
      </c>
      <c r="F57" s="2" t="s">
        <v>159</v>
      </c>
      <c r="G57" s="2" t="s">
        <v>160</v>
      </c>
      <c r="H57" s="2">
        <v>150</v>
      </c>
      <c r="I57" s="2">
        <v>41</v>
      </c>
      <c r="J57" s="2">
        <f>H57*I57</f>
        <v>6150</v>
      </c>
      <c r="K57" s="2">
        <f>FLOOR(J57*1.05,SIGN(J57*1.05))</f>
        <v>6457</v>
      </c>
      <c r="L57"/>
      <c r="M57"/>
      <c r="N57"/>
      <c r="O57"/>
    </row>
    <row r="58" spans="4:15" s="2" customFormat="1" ht="12.75">
      <c r="D58" s="3" t="s">
        <v>124</v>
      </c>
      <c r="E58" s="3" t="s">
        <v>161</v>
      </c>
      <c r="F58" s="3" t="s">
        <v>162</v>
      </c>
      <c r="G58" s="2" t="s">
        <v>163</v>
      </c>
      <c r="H58" s="2">
        <v>100</v>
      </c>
      <c r="I58" s="2">
        <v>50</v>
      </c>
      <c r="J58" s="2">
        <f>H58*I58</f>
        <v>5000</v>
      </c>
      <c r="K58" s="2">
        <f>FLOOR(J58*1.05,SIGN(J58*1.05))</f>
        <v>5250</v>
      </c>
      <c r="L58"/>
      <c r="M58"/>
      <c r="N58"/>
      <c r="O58"/>
    </row>
    <row r="59" spans="4:15" s="2" customFormat="1" ht="12.75">
      <c r="D59" s="3" t="s">
        <v>124</v>
      </c>
      <c r="E59" s="3" t="s">
        <v>164</v>
      </c>
      <c r="F59" s="2" t="s">
        <v>165</v>
      </c>
      <c r="G59" s="2" t="s">
        <v>166</v>
      </c>
      <c r="H59" s="2">
        <v>100</v>
      </c>
      <c r="I59" s="2">
        <v>16</v>
      </c>
      <c r="J59" s="2">
        <f>H59*I59</f>
        <v>1600</v>
      </c>
      <c r="K59" s="2">
        <f>FLOOR(J59*1.05,SIGN(J59*1.05))</f>
        <v>1680</v>
      </c>
      <c r="L59"/>
      <c r="M59"/>
      <c r="N59"/>
      <c r="O59"/>
    </row>
    <row r="60" spans="4:15" s="2" customFormat="1" ht="12.75">
      <c r="D60" s="3" t="s">
        <v>124</v>
      </c>
      <c r="E60" s="3" t="s">
        <v>167</v>
      </c>
      <c r="F60" s="2" t="s">
        <v>168</v>
      </c>
      <c r="G60" s="2" t="s">
        <v>169</v>
      </c>
      <c r="H60" s="2">
        <v>20</v>
      </c>
      <c r="I60" s="2">
        <v>14</v>
      </c>
      <c r="J60" s="2">
        <f>H60*I60</f>
        <v>280</v>
      </c>
      <c r="K60" s="2">
        <f>FLOOR(J60*1.05,SIGN(J60*1.05))</f>
        <v>294</v>
      </c>
      <c r="L60"/>
      <c r="M60"/>
      <c r="N60"/>
      <c r="O60"/>
    </row>
    <row r="61" spans="4:15" s="2" customFormat="1" ht="12.75">
      <c r="D61" s="3" t="s">
        <v>124</v>
      </c>
      <c r="E61" s="3" t="s">
        <v>130</v>
      </c>
      <c r="F61" s="3" t="s">
        <v>131</v>
      </c>
      <c r="G61" s="2" t="s">
        <v>132</v>
      </c>
      <c r="H61" s="2">
        <v>16</v>
      </c>
      <c r="I61" s="2">
        <v>366</v>
      </c>
      <c r="J61" s="2">
        <f>H61*I61</f>
        <v>5856</v>
      </c>
      <c r="K61" s="2">
        <f>FLOOR(J61*1.05,SIGN(J61*1.05))</f>
        <v>6148</v>
      </c>
      <c r="L61"/>
      <c r="M61"/>
      <c r="N61"/>
      <c r="O61"/>
    </row>
    <row r="62" spans="4:15" s="2" customFormat="1" ht="12.75">
      <c r="D62" s="3" t="s">
        <v>124</v>
      </c>
      <c r="E62" s="3" t="s">
        <v>170</v>
      </c>
      <c r="F62" s="3" t="s">
        <v>171</v>
      </c>
      <c r="H62" s="2">
        <v>20</v>
      </c>
      <c r="I62" s="2">
        <v>280</v>
      </c>
      <c r="J62" s="2">
        <f>H62*I62</f>
        <v>5600</v>
      </c>
      <c r="K62" s="2">
        <f>FLOOR(J62*1.05,SIGN(J62*1.05))</f>
        <v>5880</v>
      </c>
      <c r="L62"/>
      <c r="M62"/>
      <c r="N62"/>
      <c r="O62"/>
    </row>
    <row r="63" spans="4:15" s="2" customFormat="1" ht="12.75">
      <c r="D63" s="3" t="s">
        <v>124</v>
      </c>
      <c r="E63" s="3" t="s">
        <v>172</v>
      </c>
      <c r="F63" s="3" t="s">
        <v>173</v>
      </c>
      <c r="G63" s="2" t="s">
        <v>174</v>
      </c>
      <c r="H63" s="2">
        <v>56</v>
      </c>
      <c r="I63" s="2">
        <v>196</v>
      </c>
      <c r="J63" s="2">
        <f>H63*I63</f>
        <v>10976</v>
      </c>
      <c r="K63" s="2">
        <f>FLOOR(J63*1.05,SIGN(J63*1.05))</f>
        <v>11524</v>
      </c>
      <c r="L63"/>
      <c r="M63"/>
      <c r="N63"/>
      <c r="O63"/>
    </row>
    <row r="64" spans="4:15" s="2" customFormat="1" ht="12.75">
      <c r="D64" s="3" t="s">
        <v>124</v>
      </c>
      <c r="E64" s="3" t="s">
        <v>175</v>
      </c>
      <c r="F64" s="2" t="s">
        <v>176</v>
      </c>
      <c r="G64" s="2" t="s">
        <v>177</v>
      </c>
      <c r="H64" s="2">
        <v>42</v>
      </c>
      <c r="I64" s="2">
        <v>356</v>
      </c>
      <c r="L64"/>
      <c r="M64"/>
      <c r="N64"/>
      <c r="O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3:15" s="2" customFormat="1" ht="12.75">
      <c r="C66" s="3" t="s">
        <v>178</v>
      </c>
      <c r="D66" s="3" t="s">
        <v>124</v>
      </c>
      <c r="E66" s="3" t="s">
        <v>179</v>
      </c>
      <c r="F66" s="3" t="s">
        <v>180</v>
      </c>
      <c r="H66" s="2">
        <v>2</v>
      </c>
      <c r="I66" s="2">
        <v>1075</v>
      </c>
      <c r="J66" s="2">
        <f>H66*I66</f>
        <v>2150</v>
      </c>
      <c r="K66" s="2">
        <f>FLOOR(J66*1.05,SIGN(J66*1.05))</f>
        <v>2257</v>
      </c>
      <c r="L66"/>
      <c r="M66"/>
      <c r="N66"/>
      <c r="O66"/>
    </row>
    <row r="67" spans="4:15" s="2" customFormat="1" ht="12.75">
      <c r="D67" s="3" t="s">
        <v>124</v>
      </c>
      <c r="E67" s="3" t="s">
        <v>179</v>
      </c>
      <c r="F67" s="3" t="s">
        <v>181</v>
      </c>
      <c r="H67" s="2">
        <v>5</v>
      </c>
      <c r="I67" s="2">
        <v>309</v>
      </c>
      <c r="J67" s="2">
        <f>H67*I67</f>
        <v>1545</v>
      </c>
      <c r="K67" s="2">
        <f>FLOOR(J67*1.05,SIGN(J67*1.05))</f>
        <v>1622</v>
      </c>
      <c r="L67"/>
      <c r="M67"/>
      <c r="N67"/>
      <c r="O67"/>
    </row>
    <row r="68" spans="4:15" s="2" customFormat="1" ht="12.75">
      <c r="D68" s="3" t="s">
        <v>124</v>
      </c>
      <c r="E68" s="3" t="s">
        <v>179</v>
      </c>
      <c r="F68" s="3" t="s">
        <v>182</v>
      </c>
      <c r="H68" s="2">
        <v>4</v>
      </c>
      <c r="I68" s="2">
        <v>523</v>
      </c>
      <c r="J68" s="2">
        <f>H68*I68</f>
        <v>2092</v>
      </c>
      <c r="K68" s="2">
        <f>FLOOR(J68*1.05,SIGN(J68*1.05))</f>
        <v>2196</v>
      </c>
      <c r="L68"/>
      <c r="M68"/>
      <c r="N68"/>
      <c r="O68"/>
    </row>
    <row r="69" spans="4:15" s="2" customFormat="1" ht="12.75">
      <c r="D69" s="3" t="s">
        <v>124</v>
      </c>
      <c r="E69" s="3" t="s">
        <v>179</v>
      </c>
      <c r="F69" s="3" t="s">
        <v>183</v>
      </c>
      <c r="H69" s="2">
        <v>6</v>
      </c>
      <c r="I69" s="2">
        <v>216</v>
      </c>
      <c r="J69" s="2">
        <f>H69*I69</f>
        <v>1296</v>
      </c>
      <c r="K69" s="2">
        <f>FLOOR(J69*1.05,SIGN(J69*1.05))</f>
        <v>1360</v>
      </c>
      <c r="L69"/>
      <c r="M69"/>
      <c r="N69"/>
      <c r="O69"/>
    </row>
    <row r="70" spans="4:15" s="2" customFormat="1" ht="12.75">
      <c r="D70" s="3" t="s">
        <v>124</v>
      </c>
      <c r="E70" s="3" t="s">
        <v>184</v>
      </c>
      <c r="F70" s="3" t="s">
        <v>185</v>
      </c>
      <c r="H70" s="2">
        <v>30</v>
      </c>
      <c r="I70" s="2">
        <v>146</v>
      </c>
      <c r="J70" s="2">
        <f>H70*I70</f>
        <v>4380</v>
      </c>
      <c r="K70" s="2">
        <f>FLOOR(J70*1.05,SIGN(J70*1.05))</f>
        <v>4599</v>
      </c>
      <c r="L70"/>
      <c r="M70"/>
      <c r="N70"/>
      <c r="O70"/>
    </row>
    <row r="71" spans="4:15" s="2" customFormat="1" ht="12.75">
      <c r="D71" s="3" t="s">
        <v>124</v>
      </c>
      <c r="E71" s="3" t="s">
        <v>186</v>
      </c>
      <c r="F71" s="2" t="s">
        <v>187</v>
      </c>
      <c r="H71" s="2">
        <v>18</v>
      </c>
      <c r="I71" s="2">
        <v>208</v>
      </c>
      <c r="J71" s="2">
        <f>H71*I71</f>
        <v>3744</v>
      </c>
      <c r="K71" s="2">
        <f>FLOOR(J71*1.05,SIGN(J71*1.05))</f>
        <v>3931</v>
      </c>
      <c r="L71"/>
      <c r="M71"/>
      <c r="N71"/>
      <c r="O71"/>
    </row>
    <row r="72" spans="2:11" ht="12.75">
      <c r="B72" s="1" t="s">
        <v>188</v>
      </c>
      <c r="C72" s="1" t="s">
        <v>189</v>
      </c>
      <c r="E72" s="4" t="s">
        <v>190</v>
      </c>
      <c r="H72" s="1">
        <v>1</v>
      </c>
      <c r="I72" s="1">
        <v>4360</v>
      </c>
      <c r="J72" s="2"/>
      <c r="K72" s="2"/>
    </row>
    <row r="73" spans="3:11" ht="12.75">
      <c r="C73" s="1" t="s">
        <v>191</v>
      </c>
      <c r="H73" s="1">
        <v>1</v>
      </c>
      <c r="I73" s="1">
        <v>1500</v>
      </c>
      <c r="J73" s="2"/>
      <c r="K73" s="2"/>
    </row>
    <row r="74" spans="3:11" ht="12.75">
      <c r="C74" s="1" t="s">
        <v>192</v>
      </c>
      <c r="H74" s="1">
        <v>1</v>
      </c>
      <c r="I74" s="1">
        <v>2040</v>
      </c>
      <c r="J74" s="2"/>
      <c r="K74" s="2"/>
    </row>
    <row r="75" spans="3:11" ht="12.75">
      <c r="C75" s="1" t="s">
        <v>193</v>
      </c>
      <c r="F75" s="4" t="s">
        <v>194</v>
      </c>
      <c r="H75" s="1">
        <v>1</v>
      </c>
      <c r="I75" s="1">
        <v>680</v>
      </c>
      <c r="J75" s="2"/>
      <c r="K75" s="2"/>
    </row>
    <row r="76" spans="1:25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2:15" s="2" customFormat="1" ht="12.75">
      <c r="L77"/>
      <c r="M77"/>
      <c r="N77"/>
      <c r="O77"/>
    </row>
    <row r="78" spans="2:15" s="2" customFormat="1" ht="12.75">
      <c r="B78" s="2" t="s">
        <v>195</v>
      </c>
      <c r="D78" s="2" t="s">
        <v>37</v>
      </c>
      <c r="F78" s="3" t="s">
        <v>196</v>
      </c>
      <c r="H78" s="2">
        <v>8</v>
      </c>
      <c r="L78"/>
      <c r="M78"/>
      <c r="N78"/>
      <c r="O78"/>
    </row>
    <row r="79" spans="4:15" s="2" customFormat="1" ht="12.75">
      <c r="D79" s="2" t="s">
        <v>37</v>
      </c>
      <c r="F79" s="3" t="s">
        <v>197</v>
      </c>
      <c r="H79" s="2">
        <v>4</v>
      </c>
      <c r="L79"/>
      <c r="M79"/>
      <c r="N79"/>
      <c r="O79"/>
    </row>
    <row r="80" spans="4:15" s="2" customFormat="1" ht="12.75">
      <c r="D80" s="2" t="s">
        <v>37</v>
      </c>
      <c r="F80" s="3" t="s">
        <v>198</v>
      </c>
      <c r="H80" s="2">
        <v>6</v>
      </c>
      <c r="L80"/>
      <c r="M80"/>
      <c r="N80"/>
      <c r="O80"/>
    </row>
    <row r="81" spans="4:15" s="2" customFormat="1" ht="12.75">
      <c r="D81" s="2" t="s">
        <v>37</v>
      </c>
      <c r="F81" s="3" t="s">
        <v>199</v>
      </c>
      <c r="H81" s="2">
        <v>6</v>
      </c>
      <c r="L81"/>
      <c r="M81"/>
      <c r="N81"/>
      <c r="O81"/>
    </row>
    <row r="82" spans="4:15" s="2" customFormat="1" ht="12.75">
      <c r="D82" s="2" t="s">
        <v>37</v>
      </c>
      <c r="F82" s="2" t="s">
        <v>200</v>
      </c>
      <c r="L82"/>
      <c r="M82"/>
      <c r="N82"/>
      <c r="O82"/>
    </row>
    <row r="83" spans="4:15" s="2" customFormat="1" ht="12.75">
      <c r="D83" s="2" t="s">
        <v>37</v>
      </c>
      <c r="F83" t="s">
        <v>201</v>
      </c>
      <c r="G83" s="6" t="s">
        <v>202</v>
      </c>
      <c r="H83">
        <v>24</v>
      </c>
      <c r="I83">
        <v>146</v>
      </c>
      <c r="J83" s="6">
        <f>H83*I83</f>
        <v>3504</v>
      </c>
      <c r="K83"/>
      <c r="L83"/>
      <c r="M83"/>
      <c r="N83"/>
      <c r="O83"/>
    </row>
    <row r="84" spans="4:15" s="2" customFormat="1" ht="12.75">
      <c r="D84" s="2" t="s">
        <v>37</v>
      </c>
      <c r="F84" t="s">
        <v>203</v>
      </c>
      <c r="G84" s="6" t="s">
        <v>202</v>
      </c>
      <c r="H84">
        <v>18</v>
      </c>
      <c r="I84">
        <v>204</v>
      </c>
      <c r="J84" s="6">
        <f>H84*I84</f>
        <v>3672</v>
      </c>
      <c r="K84"/>
      <c r="L84"/>
      <c r="M84"/>
      <c r="N84"/>
      <c r="O84"/>
    </row>
    <row r="85" spans="4:15" s="2" customFormat="1" ht="12.75">
      <c r="D85" s="2" t="s">
        <v>37</v>
      </c>
      <c r="F85" t="s">
        <v>204</v>
      </c>
      <c r="G85" s="6" t="s">
        <v>202</v>
      </c>
      <c r="H85">
        <v>6</v>
      </c>
      <c r="I85">
        <v>440</v>
      </c>
      <c r="J85" s="6">
        <f>H85*I85</f>
        <v>2640</v>
      </c>
      <c r="K85"/>
      <c r="L85"/>
      <c r="M85"/>
      <c r="N85"/>
      <c r="O85"/>
    </row>
    <row r="86" spans="4:15" s="2" customFormat="1" ht="12.75">
      <c r="D86" s="2" t="s">
        <v>37</v>
      </c>
      <c r="F86" s="2" t="s">
        <v>205</v>
      </c>
      <c r="H86" s="2">
        <v>1</v>
      </c>
      <c r="L86"/>
      <c r="M86"/>
      <c r="N86"/>
      <c r="O86"/>
    </row>
    <row r="87" spans="4:15" s="2" customFormat="1" ht="12.75">
      <c r="D87" s="3" t="s">
        <v>47</v>
      </c>
      <c r="F87" s="3" t="s">
        <v>206</v>
      </c>
      <c r="G87" s="2" t="s">
        <v>207</v>
      </c>
      <c r="H87" s="2">
        <v>2</v>
      </c>
      <c r="L87"/>
      <c r="M87"/>
      <c r="N87"/>
      <c r="O87"/>
    </row>
    <row r="88" spans="4:15" s="2" customFormat="1" ht="12.75">
      <c r="D88" s="3" t="s">
        <v>47</v>
      </c>
      <c r="F88" s="3" t="s">
        <v>208</v>
      </c>
      <c r="G88" s="2" t="s">
        <v>209</v>
      </c>
      <c r="H88" s="2">
        <v>1</v>
      </c>
      <c r="L88"/>
      <c r="M88"/>
      <c r="N88"/>
      <c r="O88"/>
    </row>
    <row r="89" spans="4:15" s="2" customFormat="1" ht="12.75">
      <c r="D89" s="3" t="s">
        <v>47</v>
      </c>
      <c r="F89" s="3" t="s">
        <v>210</v>
      </c>
      <c r="G89" s="3" t="s">
        <v>211</v>
      </c>
      <c r="H89" s="2">
        <v>1</v>
      </c>
      <c r="L89"/>
      <c r="M89"/>
      <c r="N89"/>
      <c r="O89"/>
    </row>
    <row r="90" spans="12:15" s="2" customFormat="1" ht="12.75">
      <c r="L90"/>
      <c r="M90"/>
      <c r="N90"/>
      <c r="O90"/>
    </row>
    <row r="91" spans="9:11" ht="12.75">
      <c r="I91" s="1" t="s">
        <v>212</v>
      </c>
      <c r="J91" s="2" t="s">
        <v>213</v>
      </c>
      <c r="K91" s="2" t="s">
        <v>214</v>
      </c>
    </row>
    <row r="92" spans="2:10" ht="12.75">
      <c r="B92" s="1" t="s">
        <v>215</v>
      </c>
      <c r="C92"/>
      <c r="E92"/>
      <c r="F92" s="4" t="s">
        <v>216</v>
      </c>
      <c r="H92" s="1">
        <v>2</v>
      </c>
      <c r="I92" s="1">
        <v>2</v>
      </c>
      <c r="J92"/>
    </row>
    <row r="93" spans="5:11" ht="12.75">
      <c r="E93" s="7" t="s">
        <v>217</v>
      </c>
      <c r="F93" s="4" t="s">
        <v>218</v>
      </c>
      <c r="H93" s="1">
        <f>SUM(I93:L93)</f>
        <v>2</v>
      </c>
      <c r="J93" s="1">
        <v>2</v>
      </c>
      <c r="K93"/>
    </row>
    <row r="94" spans="5:11" ht="12.75">
      <c r="E94" s="7" t="s">
        <v>219</v>
      </c>
      <c r="F94" s="4" t="s">
        <v>220</v>
      </c>
      <c r="H94" s="1">
        <f>SUM(I94:L94)</f>
        <v>1</v>
      </c>
      <c r="I94" s="1">
        <v>1</v>
      </c>
      <c r="K94"/>
    </row>
    <row r="95" spans="5:11" ht="12.75">
      <c r="E95" s="7" t="s">
        <v>221</v>
      </c>
      <c r="F95" s="4" t="s">
        <v>222</v>
      </c>
      <c r="H95" s="1">
        <f>SUM(I95:L95)</f>
        <v>1</v>
      </c>
      <c r="I95" s="1">
        <v>1</v>
      </c>
      <c r="K95"/>
    </row>
    <row r="96" spans="5:11" ht="12.75">
      <c r="E96" s="7" t="s">
        <v>223</v>
      </c>
      <c r="F96" s="4" t="s">
        <v>224</v>
      </c>
      <c r="H96" s="1">
        <f>SUM(I96:L96)</f>
        <v>2</v>
      </c>
      <c r="J96" s="1">
        <v>2</v>
      </c>
      <c r="K96"/>
    </row>
    <row r="97" spans="5:9" ht="12.75">
      <c r="E97"/>
      <c r="F97" s="4" t="s">
        <v>225</v>
      </c>
      <c r="H97" s="1">
        <f>SUM(I97:L97)</f>
        <v>1</v>
      </c>
      <c r="I97" s="1">
        <v>1</v>
      </c>
    </row>
    <row r="98" spans="5:11" ht="12.75">
      <c r="E98"/>
      <c r="F98" s="4" t="s">
        <v>226</v>
      </c>
      <c r="H98" s="1">
        <f>SUM(I98:L98)</f>
        <v>1</v>
      </c>
      <c r="I98" s="1">
        <v>1</v>
      </c>
      <c r="K98"/>
    </row>
    <row r="99" spans="5:9" ht="12.75">
      <c r="E99"/>
      <c r="F99" s="4" t="s">
        <v>227</v>
      </c>
      <c r="H99" s="1">
        <f>SUM(I99:L99)</f>
        <v>1</v>
      </c>
      <c r="I99" s="1">
        <v>1</v>
      </c>
    </row>
    <row r="100" spans="5:11" ht="12.75">
      <c r="E100"/>
      <c r="F100" s="4" t="s">
        <v>228</v>
      </c>
      <c r="H100" s="1">
        <f>SUM(I100:L100)</f>
        <v>1</v>
      </c>
      <c r="I100" s="1">
        <v>1</v>
      </c>
      <c r="K100"/>
    </row>
    <row r="101" spans="5:11" ht="12.75">
      <c r="E101"/>
      <c r="F101" s="4" t="s">
        <v>229</v>
      </c>
      <c r="H101" s="1">
        <f>SUM(I101:L101)</f>
        <v>1</v>
      </c>
      <c r="I101" s="1">
        <v>1</v>
      </c>
      <c r="K101"/>
    </row>
    <row r="102" spans="5:9" ht="12.75">
      <c r="E102"/>
      <c r="F102" s="4" t="s">
        <v>230</v>
      </c>
      <c r="H102" s="1">
        <f>SUM(I102:L102)</f>
        <v>1</v>
      </c>
      <c r="I102" s="1">
        <v>1</v>
      </c>
    </row>
    <row r="103" spans="5:9" ht="12.75">
      <c r="E103"/>
      <c r="F103" s="4" t="s">
        <v>231</v>
      </c>
      <c r="H103" s="1">
        <f>SUM(I103:L103)</f>
        <v>1</v>
      </c>
      <c r="I103" s="1">
        <v>1</v>
      </c>
    </row>
    <row r="104" spans="5:10" ht="12.75">
      <c r="E104"/>
      <c r="F104" s="4" t="s">
        <v>232</v>
      </c>
      <c r="H104" s="1">
        <f>SUM(I104:L104)</f>
        <v>1</v>
      </c>
      <c r="I104" s="1">
        <v>1</v>
      </c>
      <c r="J104"/>
    </row>
    <row r="105" spans="5:9" ht="12.75">
      <c r="E105"/>
      <c r="F105" s="4" t="s">
        <v>233</v>
      </c>
      <c r="H105" s="1">
        <f>SUM(I105:L105)</f>
        <v>1</v>
      </c>
      <c r="I105" s="1">
        <v>1</v>
      </c>
    </row>
    <row r="106" spans="5:9" ht="12.75">
      <c r="E106"/>
      <c r="F106" s="4" t="s">
        <v>234</v>
      </c>
      <c r="H106" s="1">
        <f>SUM(I106:L106)</f>
        <v>1</v>
      </c>
      <c r="I106" s="1">
        <v>1</v>
      </c>
    </row>
    <row r="107" spans="5:9" ht="12.75">
      <c r="E107"/>
      <c r="F107" s="4" t="s">
        <v>235</v>
      </c>
      <c r="H107" s="1">
        <f>SUM(I107:L107)</f>
        <v>1</v>
      </c>
      <c r="I107" s="1">
        <v>1</v>
      </c>
    </row>
    <row r="108" spans="5:10" ht="12.75">
      <c r="E108"/>
      <c r="F108" s="4" t="s">
        <v>236</v>
      </c>
      <c r="H108" s="1">
        <f>SUM(I108:L108)</f>
        <v>1</v>
      </c>
      <c r="I108" s="1">
        <v>1</v>
      </c>
      <c r="J108"/>
    </row>
    <row r="109" spans="5:9" ht="12.75">
      <c r="E109"/>
      <c r="F109" s="4" t="s">
        <v>237</v>
      </c>
      <c r="H109" s="1">
        <f>SUM(I109:L109)</f>
        <v>1</v>
      </c>
      <c r="I109" s="1">
        <v>1</v>
      </c>
    </row>
    <row r="110" spans="5:10" ht="12.75">
      <c r="E110"/>
      <c r="F110" s="4" t="s">
        <v>238</v>
      </c>
      <c r="H110" s="1">
        <f>SUM(I110:L110)</f>
        <v>1</v>
      </c>
      <c r="I110">
        <v>1</v>
      </c>
      <c r="J110"/>
    </row>
    <row r="111" spans="5:10" ht="12.75">
      <c r="E111"/>
      <c r="F111" s="4" t="s">
        <v>239</v>
      </c>
      <c r="H111" s="1">
        <f>SUM(I111:L111)</f>
        <v>2</v>
      </c>
      <c r="J111" s="1">
        <v>2</v>
      </c>
    </row>
    <row r="112" spans="5:9" ht="12.75">
      <c r="E112"/>
      <c r="F112" s="4" t="s">
        <v>240</v>
      </c>
      <c r="H112" s="1">
        <f>SUM(I112:L112)</f>
        <v>2</v>
      </c>
      <c r="I112" s="1">
        <v>2</v>
      </c>
    </row>
    <row r="113" spans="5:7" ht="12.75">
      <c r="E113"/>
      <c r="F113"/>
      <c r="G113"/>
    </row>
  </sheetData>
  <sheetProtection selectLockedCells="1" selectUnlockedCells="1"/>
  <printOptions/>
  <pageMargins left="0" right="0" top="0.9263888888888889" bottom="0.9263888888888889" header="0" footer="0"/>
  <pageSetup firstPageNumber="1" useFirstPageNumber="1" horizontalDpi="300" verticalDpi="300" orientation="portrait" paperSize="9" scale="40"/>
  <headerFooter alignWithMargins="0">
    <oddHeader>&amp;C&amp;"Arial,標準"&amp;A</oddHeader>
    <oddFooter>&amp;C&amp;"Arial,標準"&amp;P&amp;N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0.375" style="8" customWidth="1"/>
    <col min="2" max="16384" width="8.625" style="8" customWidth="1"/>
  </cols>
  <sheetData>
    <row r="1" s="2" customFormat="1" ht="12.75"/>
  </sheetData>
  <sheetProtection selectLockedCells="1" selectUnlockedCells="1"/>
  <printOptions/>
  <pageMargins left="0" right="0" top="0.9263888888888889" bottom="0.9263888888888889" header="0" footer="0"/>
  <pageSetup firstPageNumber="1" useFirstPageNumber="1" horizontalDpi="300" verticalDpi="300" orientation="portrait" paperSize="9"/>
  <headerFooter alignWithMargins="0">
    <oddHeader>&amp;C&amp;"Arial,標準"&amp;A</oddHeader>
    <oddFooter>&amp;C&amp;"Arial,標準"&amp;P&amp;N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10.375" style="8" customWidth="1"/>
    <col min="2" max="16384" width="8.625" style="8" customWidth="1"/>
  </cols>
  <sheetData>
    <row r="1" s="2" customFormat="1" ht="12.75"/>
  </sheetData>
  <sheetProtection selectLockedCells="1" selectUnlockedCells="1"/>
  <printOptions/>
  <pageMargins left="0" right="0" top="0.9263888888888889" bottom="0.9263888888888889" header="0" footer="0"/>
  <pageSetup firstPageNumber="1" useFirstPageNumber="1" horizontalDpi="300" verticalDpi="300" orientation="portrait" paperSize="9"/>
  <headerFooter alignWithMargins="0">
    <oddHeader>&amp;C&amp;"Arial,標準"&amp;A</oddHeader>
    <oddFooter>&amp;C&amp;"Arial,標準"&amp;P&amp;N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Ryuki Tanaka</dc:creator>
  <cp:keywords/>
  <dc:description/>
  <cp:lastModifiedBy>Ryuki Tanaka</cp:lastModifiedBy>
  <cp:lastPrinted>2013-03-05T10:20:45Z</cp:lastPrinted>
  <dcterms:created xsi:type="dcterms:W3CDTF">2012-01-12T09:13:38Z</dcterms:created>
  <dcterms:modified xsi:type="dcterms:W3CDTF">2013-03-06T06:15:00Z</dcterms:modified>
  <cp:category/>
  <cp:version/>
  <cp:contentType/>
  <cp:contentStatus/>
  <cp:revision>17</cp:revision>
</cp:coreProperties>
</file>